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D\PLAN PRORAČUNA 2025-2027\"/>
    </mc:Choice>
  </mc:AlternateContent>
  <bookViews>
    <workbookView xWindow="0" yWindow="0" windowWidth="28800" windowHeight="12300" firstSheet="2" activeTab="2"/>
  </bookViews>
  <sheets>
    <sheet name="SAŽETAK" sheetId="10" r:id="rId1"/>
    <sheet name=" Račun prihoda i rashoda" sheetId="3" r:id="rId2"/>
    <sheet name="Prihodi i rashodi po izvorima" sheetId="8" r:id="rId3"/>
    <sheet name="Rashodi prema funkcijskoj kl" sheetId="5" r:id="rId4"/>
    <sheet name="Račun financiranja" sheetId="6" r:id="rId5"/>
    <sheet name="Račun financiranja po izvorima" sheetId="9" r:id="rId6"/>
    <sheet name="POSEBNI DIO" sheetId="7" r:id="rId7"/>
    <sheet name="List2" sheetId="2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4" i="10" l="1"/>
  <c r="F29" i="10" l="1"/>
  <c r="G37" i="10" l="1"/>
  <c r="H34" i="10" s="1"/>
  <c r="H37" i="10" s="1"/>
  <c r="I34" i="10" s="1"/>
  <c r="I37" i="10" s="1"/>
  <c r="J34" i="10" s="1"/>
  <c r="J37" i="10" s="1"/>
  <c r="J21" i="10"/>
  <c r="I21" i="10"/>
  <c r="H21" i="10"/>
  <c r="G21" i="10"/>
  <c r="F21" i="10"/>
  <c r="H14" i="10"/>
  <c r="I14" i="10"/>
  <c r="J14" i="10" l="1"/>
  <c r="J22" i="10" s="1"/>
  <c r="J29" i="10" s="1"/>
  <c r="I22" i="10"/>
  <c r="I29" i="10" s="1"/>
</calcChain>
</file>

<file path=xl/sharedStrings.xml><?xml version="1.0" encoding="utf-8"?>
<sst xmlns="http://schemas.openxmlformats.org/spreadsheetml/2006/main" count="251" uniqueCount="130">
  <si>
    <t>PRIHODI UKUPNO</t>
  </si>
  <si>
    <t>RASHODI UKUPNO</t>
  </si>
  <si>
    <t>NETO FINANCIRANJE</t>
  </si>
  <si>
    <t>Naziv prihoda</t>
  </si>
  <si>
    <t xml:space="preserve">A. RAČUN PRIHODA I RASHODA </t>
  </si>
  <si>
    <t>Razred</t>
  </si>
  <si>
    <t>Skupina</t>
  </si>
  <si>
    <t>Prihodi poslovanja</t>
  </si>
  <si>
    <t>Naziv rashoda</t>
  </si>
  <si>
    <t>Rashodi poslovanja</t>
  </si>
  <si>
    <t>Rashodi za zaposlene</t>
  </si>
  <si>
    <t>Rashodi za nabavu nefinancijske imovine</t>
  </si>
  <si>
    <t>RASHODI PREMA FUNKCIJSKOJ KLASIFIKACIJI</t>
  </si>
  <si>
    <t>UKUPNI RASHODI</t>
  </si>
  <si>
    <t>Primici od financijske imovine i zaduživanja</t>
  </si>
  <si>
    <t>Izdaci za financijsku imovinu i otplate zajmova</t>
  </si>
  <si>
    <t>II. POSEBNI DIO</t>
  </si>
  <si>
    <t>I. OPĆI DIO</t>
  </si>
  <si>
    <t>Šifra</t>
  </si>
  <si>
    <t xml:space="preserve">Naziv </t>
  </si>
  <si>
    <t>Materijalni rashodi</t>
  </si>
  <si>
    <t>Primici od zaduživanja</t>
  </si>
  <si>
    <t>Izdaci za otplatu glavnice primljenih kredita i zajmova</t>
  </si>
  <si>
    <t>A) SAŽETAK RAČUNA PRIHODA I RASHODA</t>
  </si>
  <si>
    <t>B) SAŽETAK RAČUNA FINANCIRANJA</t>
  </si>
  <si>
    <t>Projekcija 
za 2025.</t>
  </si>
  <si>
    <t>Pomoći iz inozemstva i od subjekata unutar općeg proračuna</t>
  </si>
  <si>
    <t>Prihodi iz nadležnog proračuna i od HZZO-a temeljem ugovornih obveza</t>
  </si>
  <si>
    <t>Rashodi za nabavu proizvedene dugotrajne imovine</t>
  </si>
  <si>
    <t>Naziv</t>
  </si>
  <si>
    <t>FINANCIJSKI PLAN PRORAČUNSKOG KORISNIKA JEDINICE LOKALNE I PODRUČNE (REGIONALNE) SAMOUPRAVE 
ZA 2024. I PROJEKCIJA ZA 2025. I 2026. GODINU</t>
  </si>
  <si>
    <t>Plan za 2024.</t>
  </si>
  <si>
    <t>Projekcija 
za 2026.</t>
  </si>
  <si>
    <t>Izvršenje 2022.</t>
  </si>
  <si>
    <t>Plan 2023.</t>
  </si>
  <si>
    <t>EUR</t>
  </si>
  <si>
    <t>* Napomena: Iznosi u stupcima Izvršenje 2022. preračunavaju se iz kuna u eure prema fiksnom tečaju konverzije (1 EUR=7,53450 kuna) i po pravilima za preračunavanje i zaokruživanje.</t>
  </si>
  <si>
    <t>6 PRIHODI POSLOVANJA</t>
  </si>
  <si>
    <t>7 PRIHODI OD PRODAJE NEFINANCIJSKE IMOVINE</t>
  </si>
  <si>
    <t>3 RASHODI  POSLOVANJA</t>
  </si>
  <si>
    <t>4 RASHODI ZA NABAVU NEFINANCIJSKE IMOVINE</t>
  </si>
  <si>
    <t>8 PRIMICI OD FINANCIJSKE IMOVINE I ZADUŽIVANJA</t>
  </si>
  <si>
    <t>5 IZDACI ZA FINANCIJSKU IMOVINU I OTPLATE ZAJMOVA</t>
  </si>
  <si>
    <t>Proračun za 2024.</t>
  </si>
  <si>
    <t>Projekcija proračuna
za 2025.</t>
  </si>
  <si>
    <t>Projekcija proračuna
za 2026.</t>
  </si>
  <si>
    <t>PRIHODI POSLOVANJA PREMA EKONOMSKOJ KLASIFIKACIJI</t>
  </si>
  <si>
    <t>RASHODI POSLOVANJA PREMA EKONOMSKOJ KLASIFIKACIJI</t>
  </si>
  <si>
    <t>PRIHODI POSLOVANJA PREMA IZVORIMA FINANCIRANJA</t>
  </si>
  <si>
    <t>RASHODI POSLOVANJA PREMA IZVORIMA FINANCIRANJA</t>
  </si>
  <si>
    <t>Brojčana oznaka i naziv</t>
  </si>
  <si>
    <t>5 Pomoći</t>
  </si>
  <si>
    <t xml:space="preserve">  52 Ostale pomoći</t>
  </si>
  <si>
    <t>4 Prihodi za posebne namjene</t>
  </si>
  <si>
    <t xml:space="preserve">  43 Ostali prihodi za posebne namjene</t>
  </si>
  <si>
    <t>1 Opći prihodi i primici</t>
  </si>
  <si>
    <t xml:space="preserve">  11 Opći prihodi i primici</t>
  </si>
  <si>
    <t>3 Vlastiti prihodi</t>
  </si>
  <si>
    <t xml:space="preserve">  31 Vlastiti prihodi</t>
  </si>
  <si>
    <t>B. RAČUN FINANCIRANJA PREMA EKONOMSKOJ KLASIFIKACIJI</t>
  </si>
  <si>
    <t>B. RAČUN FINANCIRANJA PREMA IZVORIMA FINANCIRANJA</t>
  </si>
  <si>
    <t>PRIMICI UKUPNO</t>
  </si>
  <si>
    <t>8 Namjenski primici od zaduživanja</t>
  </si>
  <si>
    <t xml:space="preserve">  81 Namjenski primici od zaduživanja</t>
  </si>
  <si>
    <t>IZDACI UKUPNO</t>
  </si>
  <si>
    <t>D) VIŠEGODIŠNJI PLAN URAVNOTEŽENJA</t>
  </si>
  <si>
    <t>RAZLIKA - VIŠAK / MANJAK</t>
  </si>
  <si>
    <t>VIŠAK / MANJAK + NETO FINANCIRANJE</t>
  </si>
  <si>
    <t xml:space="preserve">C) PRENESENI VIŠAK ILI PRENESENI MANJAK </t>
  </si>
  <si>
    <t>PRIJENOS VIŠKA / MANJKA IZ PRETHODNE(IH) GODINE</t>
  </si>
  <si>
    <t>PRIJENOS VIŠKA / MANJKA U SLJEDEĆE RAZDOBLJE</t>
  </si>
  <si>
    <t>VIŠAK / MANJAK + NETO FINANCIRANJE + PRIJENOS VIŠKA / MANJKA IZ PRETHODNE(IH) GODINE - PRIJENOS VIŠKA / MANJKA U SLJEDEĆE RAZDOBLJE</t>
  </si>
  <si>
    <t>VIŠAK / MANJAK IZ PRETHODNE(IH) GODINE KOJI ĆE SE RASPOREDITI / POKRITI</t>
  </si>
  <si>
    <t>VIŠAK / MANJAK TEKUĆE GODINE</t>
  </si>
  <si>
    <t>prihodi od imovine</t>
  </si>
  <si>
    <t>Ostali prihodi za posebne namjene</t>
  </si>
  <si>
    <t>Opći prihodi i primici</t>
  </si>
  <si>
    <t>financijski rashodi</t>
  </si>
  <si>
    <t>Naknade građanima i kućanstvima</t>
  </si>
  <si>
    <t>Ostali rashodi</t>
  </si>
  <si>
    <t xml:space="preserve">3.1 vlastiti prihodi </t>
  </si>
  <si>
    <t xml:space="preserve">Izvor 3 vlastiti prihodi </t>
  </si>
  <si>
    <t>12 decentralizirana sredstva</t>
  </si>
  <si>
    <t>12decentralizirana sredstva</t>
  </si>
  <si>
    <t>izvor 4.</t>
  </si>
  <si>
    <t>Izvor 4.3</t>
  </si>
  <si>
    <t>Izvor 5.</t>
  </si>
  <si>
    <t>Izvor 5.2.</t>
  </si>
  <si>
    <t>09 Obrazovanje</t>
  </si>
  <si>
    <t>092 Srednjoškolsko obrazovanje</t>
  </si>
  <si>
    <t>PROGRAM A024109</t>
  </si>
  <si>
    <t>djelatnost ustanova srednjeg školstva i ueničkih domova</t>
  </si>
  <si>
    <t>Aktivnost A024109A410901</t>
  </si>
  <si>
    <t>Redovna djelatnost proračunskih korisnika</t>
  </si>
  <si>
    <t>Izvor financiranja 1.1.</t>
  </si>
  <si>
    <t>Izvor financiranja 1.2.</t>
  </si>
  <si>
    <t>Opći prihodi i primici- Decentralizirana sredstva</t>
  </si>
  <si>
    <t>Financijski rashod</t>
  </si>
  <si>
    <t>Izvor financiranja 3.1.</t>
  </si>
  <si>
    <t>Vlastiti prihodi</t>
  </si>
  <si>
    <t>Izvor financiranja</t>
  </si>
  <si>
    <t xml:space="preserve"> 4.3.</t>
  </si>
  <si>
    <t>Ostali prhodi za posebne namjene</t>
  </si>
  <si>
    <t>Pomoć iz drugih proračuna</t>
  </si>
  <si>
    <t>Rashod za zaposlene</t>
  </si>
  <si>
    <t>Pomoći dane u inozemstvo</t>
  </si>
  <si>
    <t>Aktivnost A024109A410902</t>
  </si>
  <si>
    <t>Izvannastavne i ostale aktivnosti</t>
  </si>
  <si>
    <t>Aktivnost A024109A410905</t>
  </si>
  <si>
    <t>Nabava udžbenika</t>
  </si>
  <si>
    <t>Održavanje i opremanje ustanova srednjeg školstva i učeničkih domova</t>
  </si>
  <si>
    <t xml:space="preserve">Izvor 1.1. </t>
  </si>
  <si>
    <t>rashodi za nabavu nefinancijske imovine</t>
  </si>
  <si>
    <t>rashodi za nabavu proizvedene dugotrajne imovine</t>
  </si>
  <si>
    <t>Izvor 1.2</t>
  </si>
  <si>
    <t>Izvor 4.3.</t>
  </si>
  <si>
    <t>Sufinanciranje projekata prijavljenih za natječaje europskih fondova ili partnerstva za EU fondove</t>
  </si>
  <si>
    <t>naknade građanima i kućanstvima</t>
  </si>
  <si>
    <t>Aktivnost A024109T410905</t>
  </si>
  <si>
    <t>Besplatne menstrualne potrepštine</t>
  </si>
  <si>
    <t>tekuće donacije u naravi</t>
  </si>
  <si>
    <t>pomoći iz drugih proračuna</t>
  </si>
  <si>
    <t>Izvršenje 2023.*</t>
  </si>
  <si>
    <t>FINANCIJSKI PLAN PRORAČUNSKOG KORISNIKA JEDINICE LOKALNE I PODRUČNE (REGIONALNE) SAMOUPRAVE 
ZA 2025. I PROJEKCIJA ZA 2026. I 2027. GODINU</t>
  </si>
  <si>
    <t>Plan 2024.</t>
  </si>
  <si>
    <t>Proračun za 2025.</t>
  </si>
  <si>
    <t>Projekcija proračuna
za 2027.</t>
  </si>
  <si>
    <t>Izvršenje 2023.</t>
  </si>
  <si>
    <t>Plan za 2025.</t>
  </si>
  <si>
    <t>Projekcija 
za 2027.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</si>
</sst>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4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0"/>
      <name val="Arial"/>
      <family val="2"/>
      <charset val="238"/>
    </font>
    <font>
      <sz val="12"/>
      <color indexed="8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i/>
      <sz val="9"/>
      <color indexed="8"/>
      <name val="Arial"/>
      <family val="2"/>
      <charset val="238"/>
    </font>
    <font>
      <sz val="9"/>
      <color theme="1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i/>
      <sz val="10"/>
      <color indexed="8"/>
      <name val="Arial"/>
      <family val="2"/>
      <charset val="238"/>
    </font>
    <font>
      <b/>
      <sz val="12"/>
      <name val="Arial"/>
      <family val="2"/>
      <charset val="238"/>
    </font>
    <font>
      <sz val="12"/>
      <name val="Calibri"/>
      <family val="2"/>
      <charset val="238"/>
      <scheme val="minor"/>
    </font>
    <font>
      <b/>
      <sz val="14"/>
      <name val="Arial"/>
      <family val="2"/>
      <charset val="238"/>
    </font>
    <font>
      <sz val="14"/>
      <name val="Arial"/>
      <family val="2"/>
      <charset val="238"/>
    </font>
    <font>
      <b/>
      <i/>
      <sz val="10"/>
      <color indexed="8"/>
      <name val="Arial"/>
      <family val="2"/>
      <charset val="238"/>
    </font>
    <font>
      <i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8">
    <xf numFmtId="0" fontId="0" fillId="0" borderId="0" xfId="0"/>
    <xf numFmtId="0" fontId="2" fillId="0" borderId="0" xfId="0" applyNumberFormat="1" applyFont="1" applyFill="1" applyBorder="1" applyAlignment="1" applyProtection="1">
      <alignment horizontal="left" wrapText="1"/>
    </xf>
    <xf numFmtId="0" fontId="4" fillId="0" borderId="0" xfId="0" applyNumberFormat="1" applyFont="1" applyFill="1" applyBorder="1" applyAlignment="1" applyProtection="1">
      <alignment wrapText="1"/>
    </xf>
    <xf numFmtId="0" fontId="6" fillId="2" borderId="3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Border="1" applyAlignment="1" applyProtection="1">
      <alignment vertical="center" wrapText="1"/>
    </xf>
    <xf numFmtId="0" fontId="2" fillId="0" borderId="5" xfId="0" applyNumberFormat="1" applyFont="1" applyFill="1" applyBorder="1" applyAlignment="1" applyProtection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3" fontId="3" fillId="2" borderId="4" xfId="0" applyNumberFormat="1" applyFont="1" applyFill="1" applyBorder="1" applyAlignment="1">
      <alignment horizontal="right"/>
    </xf>
    <xf numFmtId="3" fontId="3" fillId="2" borderId="3" xfId="0" applyNumberFormat="1" applyFont="1" applyFill="1" applyBorder="1" applyAlignment="1">
      <alignment horizontal="right"/>
    </xf>
    <xf numFmtId="3" fontId="3" fillId="2" borderId="3" xfId="0" applyNumberFormat="1" applyFont="1" applyFill="1" applyBorder="1" applyAlignment="1" applyProtection="1">
      <alignment horizontal="right" wrapText="1"/>
    </xf>
    <xf numFmtId="0" fontId="9" fillId="2" borderId="3" xfId="0" applyNumberFormat="1" applyFont="1" applyFill="1" applyBorder="1" applyAlignment="1" applyProtection="1">
      <alignment horizontal="left" vertical="center" wrapText="1"/>
    </xf>
    <xf numFmtId="0" fontId="7" fillId="2" borderId="3" xfId="0" quotePrefix="1" applyFont="1" applyFill="1" applyBorder="1" applyAlignment="1">
      <alignment horizontal="left" vertical="center"/>
    </xf>
    <xf numFmtId="0" fontId="8" fillId="2" borderId="3" xfId="0" quotePrefix="1" applyFont="1" applyFill="1" applyBorder="1" applyAlignment="1">
      <alignment horizontal="left" vertical="center"/>
    </xf>
    <xf numFmtId="0" fontId="9" fillId="2" borderId="3" xfId="0" applyFont="1" applyFill="1" applyBorder="1" applyAlignment="1">
      <alignment horizontal="left" vertical="center"/>
    </xf>
    <xf numFmtId="0" fontId="9" fillId="2" borderId="3" xfId="0" applyNumberFormat="1" applyFont="1" applyFill="1" applyBorder="1" applyAlignment="1" applyProtection="1">
      <alignment horizontal="left" vertical="center"/>
    </xf>
    <xf numFmtId="0" fontId="7" fillId="2" borderId="3" xfId="0" applyNumberFormat="1" applyFont="1" applyFill="1" applyBorder="1" applyAlignment="1" applyProtection="1">
      <alignment horizontal="left" vertical="center" wrapText="1"/>
    </xf>
    <xf numFmtId="0" fontId="8" fillId="2" borderId="3" xfId="0" quotePrefix="1" applyFont="1" applyFill="1" applyBorder="1" applyAlignment="1">
      <alignment horizontal="left" vertical="center" wrapText="1"/>
    </xf>
    <xf numFmtId="0" fontId="6" fillId="4" borderId="4" xfId="0" applyNumberFormat="1" applyFont="1" applyFill="1" applyBorder="1" applyAlignment="1" applyProtection="1">
      <alignment horizontal="center" vertical="center" wrapText="1"/>
    </xf>
    <xf numFmtId="0" fontId="6" fillId="4" borderId="3" xfId="0" applyNumberFormat="1" applyFont="1" applyFill="1" applyBorder="1" applyAlignment="1" applyProtection="1">
      <alignment horizontal="center" vertical="center" wrapText="1"/>
    </xf>
    <xf numFmtId="0" fontId="2" fillId="0" borderId="0" xfId="0" quotePrefix="1" applyNumberFormat="1" applyFont="1" applyFill="1" applyBorder="1" applyAlignment="1" applyProtection="1">
      <alignment horizontal="center" vertical="center" wrapText="1"/>
    </xf>
    <xf numFmtId="0" fontId="4" fillId="0" borderId="0" xfId="0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9" fillId="2" borderId="3" xfId="0" applyNumberFormat="1" applyFont="1" applyFill="1" applyBorder="1" applyAlignment="1" applyProtection="1">
      <alignment vertical="center" wrapText="1"/>
    </xf>
    <xf numFmtId="0" fontId="7" fillId="2" borderId="3" xfId="0" applyNumberFormat="1" applyFont="1" applyFill="1" applyBorder="1" applyAlignment="1" applyProtection="1">
      <alignment vertical="center" wrapText="1"/>
    </xf>
    <xf numFmtId="0" fontId="9" fillId="2" borderId="3" xfId="0" quotePrefix="1" applyFont="1" applyFill="1" applyBorder="1" applyAlignment="1">
      <alignment horizontal="left" vertical="center"/>
    </xf>
    <xf numFmtId="0" fontId="6" fillId="0" borderId="1" xfId="0" quotePrefix="1" applyFont="1" applyBorder="1" applyAlignment="1">
      <alignment horizontal="left" wrapText="1"/>
    </xf>
    <xf numFmtId="0" fontId="6" fillId="0" borderId="2" xfId="0" quotePrefix="1" applyFont="1" applyBorder="1" applyAlignment="1">
      <alignment horizontal="left" wrapText="1"/>
    </xf>
    <xf numFmtId="0" fontId="6" fillId="0" borderId="2" xfId="0" quotePrefix="1" applyFont="1" applyBorder="1" applyAlignment="1">
      <alignment horizontal="center" wrapText="1"/>
    </xf>
    <xf numFmtId="0" fontId="6" fillId="0" borderId="2" xfId="0" quotePrefix="1" applyNumberFormat="1" applyFont="1" applyFill="1" applyBorder="1" applyAlignment="1" applyProtection="1">
      <alignment horizontal="left"/>
    </xf>
    <xf numFmtId="3" fontId="6" fillId="3" borderId="3" xfId="0" applyNumberFormat="1" applyFont="1" applyFill="1" applyBorder="1" applyAlignment="1">
      <alignment horizontal="right"/>
    </xf>
    <xf numFmtId="3" fontId="6" fillId="0" borderId="3" xfId="0" applyNumberFormat="1" applyFont="1" applyFill="1" applyBorder="1" applyAlignment="1">
      <alignment horizontal="right"/>
    </xf>
    <xf numFmtId="3" fontId="6" fillId="3" borderId="1" xfId="0" quotePrefix="1" applyNumberFormat="1" applyFont="1" applyFill="1" applyBorder="1" applyAlignment="1">
      <alignment horizontal="right"/>
    </xf>
    <xf numFmtId="0" fontId="15" fillId="0" borderId="5" xfId="0" applyFont="1" applyBorder="1" applyAlignment="1">
      <alignment horizontal="right" vertical="center"/>
    </xf>
    <xf numFmtId="0" fontId="9" fillId="3" borderId="1" xfId="0" applyFont="1" applyFill="1" applyBorder="1" applyAlignment="1">
      <alignment horizontal="left" vertical="center"/>
    </xf>
    <xf numFmtId="0" fontId="6" fillId="0" borderId="4" xfId="0" applyNumberFormat="1" applyFont="1" applyFill="1" applyBorder="1" applyAlignment="1" applyProtection="1">
      <alignment horizontal="left" vertical="center" wrapText="1"/>
    </xf>
    <xf numFmtId="0" fontId="6" fillId="0" borderId="3" xfId="0" applyNumberFormat="1" applyFont="1" applyFill="1" applyBorder="1" applyAlignment="1" applyProtection="1">
      <alignment horizontal="center" vertical="center" wrapText="1"/>
    </xf>
    <xf numFmtId="0" fontId="6" fillId="0" borderId="4" xfId="0" applyNumberFormat="1" applyFont="1" applyFill="1" applyBorder="1" applyAlignment="1" applyProtection="1">
      <alignment horizontal="center" vertical="center" wrapText="1"/>
    </xf>
    <xf numFmtId="0" fontId="6" fillId="0" borderId="3" xfId="0" applyNumberFormat="1" applyFont="1" applyFill="1" applyBorder="1" applyAlignment="1" applyProtection="1">
      <alignment horizontal="left" vertical="center" wrapText="1"/>
    </xf>
    <xf numFmtId="0" fontId="7" fillId="2" borderId="4" xfId="0" applyNumberFormat="1" applyFont="1" applyFill="1" applyBorder="1" applyAlignment="1" applyProtection="1">
      <alignment horizontal="left" vertical="center" wrapText="1"/>
    </xf>
    <xf numFmtId="0" fontId="5" fillId="0" borderId="0" xfId="0" applyNumberFormat="1" applyFont="1" applyFill="1" applyBorder="1" applyAlignment="1" applyProtection="1">
      <alignment horizontal="center" vertical="center" wrapText="1"/>
    </xf>
    <xf numFmtId="0" fontId="11" fillId="0" borderId="0" xfId="0" applyFont="1" applyAlignment="1">
      <alignment wrapText="1"/>
    </xf>
    <xf numFmtId="0" fontId="7" fillId="3" borderId="2" xfId="0" applyNumberFormat="1" applyFont="1" applyFill="1" applyBorder="1" applyAlignment="1" applyProtection="1">
      <alignment vertical="center"/>
    </xf>
    <xf numFmtId="3" fontId="6" fillId="0" borderId="3" xfId="0" applyNumberFormat="1" applyFont="1" applyFill="1" applyBorder="1" applyAlignment="1" applyProtection="1">
      <alignment horizontal="right" wrapText="1"/>
    </xf>
    <xf numFmtId="3" fontId="6" fillId="0" borderId="3" xfId="0" applyNumberFormat="1" applyFont="1" applyBorder="1" applyAlignment="1">
      <alignment horizontal="right"/>
    </xf>
    <xf numFmtId="3" fontId="9" fillId="4" borderId="1" xfId="0" quotePrefix="1" applyNumberFormat="1" applyFont="1" applyFill="1" applyBorder="1" applyAlignment="1">
      <alignment horizontal="right"/>
    </xf>
    <xf numFmtId="3" fontId="9" fillId="4" borderId="3" xfId="0" applyNumberFormat="1" applyFont="1" applyFill="1" applyBorder="1" applyAlignment="1" applyProtection="1">
      <alignment horizontal="right" wrapText="1"/>
    </xf>
    <xf numFmtId="3" fontId="9" fillId="3" borderId="1" xfId="0" quotePrefix="1" applyNumberFormat="1" applyFont="1" applyFill="1" applyBorder="1" applyAlignment="1">
      <alignment horizontal="right"/>
    </xf>
    <xf numFmtId="3" fontId="9" fillId="3" borderId="3" xfId="0" quotePrefix="1" applyNumberFormat="1" applyFont="1" applyFill="1" applyBorder="1" applyAlignment="1">
      <alignment horizontal="right"/>
    </xf>
    <xf numFmtId="0" fontId="17" fillId="0" borderId="0" xfId="0" applyNumberFormat="1" applyFont="1" applyFill="1" applyBorder="1" applyAlignment="1" applyProtection="1">
      <alignment horizontal="center" vertical="center" wrapText="1"/>
    </xf>
    <xf numFmtId="0" fontId="18" fillId="0" borderId="0" xfId="0" applyFont="1" applyAlignment="1">
      <alignment wrapText="1"/>
    </xf>
    <xf numFmtId="0" fontId="19" fillId="0" borderId="0" xfId="0" quotePrefix="1" applyNumberFormat="1" applyFont="1" applyFill="1" applyBorder="1" applyAlignment="1" applyProtection="1">
      <alignment horizontal="center" vertical="center" wrapText="1"/>
    </xf>
    <xf numFmtId="0" fontId="20" fillId="0" borderId="0" xfId="0" applyNumberFormat="1" applyFont="1" applyFill="1" applyBorder="1" applyAlignment="1" applyProtection="1">
      <alignment horizontal="center" vertical="center" wrapText="1"/>
    </xf>
    <xf numFmtId="0" fontId="7" fillId="0" borderId="0" xfId="0" applyNumberFormat="1" applyFont="1" applyFill="1" applyBorder="1" applyAlignment="1" applyProtection="1"/>
    <xf numFmtId="0" fontId="9" fillId="0" borderId="1" xfId="0" quotePrefix="1" applyFont="1" applyBorder="1" applyAlignment="1">
      <alignment horizontal="left" wrapText="1"/>
    </xf>
    <xf numFmtId="0" fontId="9" fillId="0" borderId="2" xfId="0" quotePrefix="1" applyFont="1" applyBorder="1" applyAlignment="1">
      <alignment horizontal="left" wrapText="1"/>
    </xf>
    <xf numFmtId="0" fontId="9" fillId="0" borderId="2" xfId="0" quotePrefix="1" applyFont="1" applyBorder="1" applyAlignment="1">
      <alignment horizontal="center" wrapText="1"/>
    </xf>
    <xf numFmtId="0" fontId="9" fillId="0" borderId="2" xfId="0" quotePrefix="1" applyNumberFormat="1" applyFont="1" applyFill="1" applyBorder="1" applyAlignment="1" applyProtection="1">
      <alignment horizontal="left"/>
    </xf>
    <xf numFmtId="0" fontId="9" fillId="2" borderId="3" xfId="0" applyNumberFormat="1" applyFont="1" applyFill="1" applyBorder="1" applyAlignment="1" applyProtection="1">
      <alignment horizontal="center" vertical="center" wrapText="1"/>
    </xf>
    <xf numFmtId="3" fontId="6" fillId="3" borderId="3" xfId="0" quotePrefix="1" applyNumberFormat="1" applyFont="1" applyFill="1" applyBorder="1" applyAlignment="1">
      <alignment horizontal="right"/>
    </xf>
    <xf numFmtId="0" fontId="6" fillId="2" borderId="2" xfId="0" applyNumberFormat="1" applyFont="1" applyFill="1" applyBorder="1" applyAlignment="1" applyProtection="1">
      <alignment horizontal="left" vertical="center" wrapText="1"/>
    </xf>
    <xf numFmtId="0" fontId="6" fillId="2" borderId="4" xfId="0" applyNumberFormat="1" applyFont="1" applyFill="1" applyBorder="1" applyAlignment="1" applyProtection="1">
      <alignment horizontal="left" vertical="center" wrapText="1"/>
    </xf>
    <xf numFmtId="0" fontId="16" fillId="2" borderId="4" xfId="0" applyNumberFormat="1" applyFont="1" applyFill="1" applyBorder="1" applyAlignment="1" applyProtection="1">
      <alignment horizontal="left" vertical="center" wrapText="1"/>
    </xf>
    <xf numFmtId="0" fontId="3" fillId="2" borderId="1" xfId="0" applyNumberFormat="1" applyFont="1" applyFill="1" applyBorder="1" applyAlignment="1" applyProtection="1">
      <alignment horizontal="left" vertical="center" wrapText="1"/>
    </xf>
    <xf numFmtId="0" fontId="3" fillId="2" borderId="2" xfId="0" applyNumberFormat="1" applyFont="1" applyFill="1" applyBorder="1" applyAlignment="1" applyProtection="1">
      <alignment horizontal="left" vertical="center" wrapText="1"/>
    </xf>
    <xf numFmtId="0" fontId="3" fillId="2" borderId="4" xfId="0" applyNumberFormat="1" applyFont="1" applyFill="1" applyBorder="1" applyAlignment="1" applyProtection="1">
      <alignment horizontal="left" vertical="center" wrapText="1"/>
    </xf>
    <xf numFmtId="0" fontId="1" fillId="0" borderId="0" xfId="0" applyFont="1"/>
    <xf numFmtId="0" fontId="8" fillId="2" borderId="3" xfId="0" applyFont="1" applyFill="1" applyBorder="1" applyAlignment="1">
      <alignment horizontal="left" vertical="center"/>
    </xf>
    <xf numFmtId="0" fontId="0" fillId="0" borderId="3" xfId="0" applyBorder="1"/>
    <xf numFmtId="0" fontId="3" fillId="2" borderId="4" xfId="0" applyNumberFormat="1" applyFont="1" applyFill="1" applyBorder="1" applyAlignment="1" applyProtection="1">
      <alignment horizontal="left" vertical="center" wrapText="1"/>
    </xf>
    <xf numFmtId="0" fontId="8" fillId="2" borderId="3" xfId="0" applyFont="1" applyFill="1" applyBorder="1" applyAlignment="1">
      <alignment horizontal="left" vertical="center" wrapText="1"/>
    </xf>
    <xf numFmtId="0" fontId="6" fillId="2" borderId="1" xfId="0" applyNumberFormat="1" applyFont="1" applyFill="1" applyBorder="1" applyAlignment="1" applyProtection="1">
      <alignment horizontal="left" vertical="center"/>
    </xf>
    <xf numFmtId="0" fontId="3" fillId="2" borderId="1" xfId="0" applyNumberFormat="1" applyFont="1" applyFill="1" applyBorder="1" applyAlignment="1" applyProtection="1">
      <alignment horizontal="left" vertical="center"/>
    </xf>
    <xf numFmtId="0" fontId="6" fillId="2" borderId="2" xfId="0" applyNumberFormat="1" applyFont="1" applyFill="1" applyBorder="1" applyAlignment="1" applyProtection="1">
      <alignment horizontal="left" vertical="center"/>
    </xf>
    <xf numFmtId="0" fontId="3" fillId="2" borderId="4" xfId="0" applyNumberFormat="1" applyFont="1" applyFill="1" applyBorder="1" applyAlignment="1" applyProtection="1">
      <alignment horizontal="left" vertical="center"/>
    </xf>
    <xf numFmtId="0" fontId="3" fillId="2" borderId="1" xfId="0" applyNumberFormat="1" applyFont="1" applyFill="1" applyBorder="1" applyAlignment="1" applyProtection="1">
      <alignment horizontal="left" vertical="center"/>
    </xf>
    <xf numFmtId="0" fontId="3" fillId="2" borderId="2" xfId="0" applyNumberFormat="1" applyFont="1" applyFill="1" applyBorder="1" applyAlignment="1" applyProtection="1">
      <alignment horizontal="left" vertical="center"/>
    </xf>
    <xf numFmtId="0" fontId="0" fillId="0" borderId="2" xfId="0" applyBorder="1"/>
    <xf numFmtId="0" fontId="0" fillId="0" borderId="4" xfId="0" applyBorder="1"/>
    <xf numFmtId="0" fontId="21" fillId="2" borderId="4" xfId="0" applyNumberFormat="1" applyFont="1" applyFill="1" applyBorder="1" applyAlignment="1" applyProtection="1">
      <alignment horizontal="left" vertical="center" wrapText="1"/>
    </xf>
    <xf numFmtId="0" fontId="3" fillId="2" borderId="3" xfId="0" applyNumberFormat="1" applyFont="1" applyFill="1" applyBorder="1" applyAlignment="1" applyProtection="1">
      <alignment horizontal="left" vertical="center" wrapText="1"/>
    </xf>
    <xf numFmtId="0" fontId="16" fillId="2" borderId="3" xfId="0" applyNumberFormat="1" applyFont="1" applyFill="1" applyBorder="1" applyAlignment="1" applyProtection="1">
      <alignment horizontal="left" vertical="center" wrapText="1"/>
    </xf>
    <xf numFmtId="0" fontId="1" fillId="0" borderId="3" xfId="0" applyFont="1" applyBorder="1" applyAlignment="1">
      <alignment wrapText="1"/>
    </xf>
    <xf numFmtId="0" fontId="0" fillId="0" borderId="0" xfId="0" applyAlignment="1">
      <alignment horizontal="left"/>
    </xf>
    <xf numFmtId="0" fontId="1" fillId="0" borderId="3" xfId="0" applyFont="1" applyBorder="1"/>
    <xf numFmtId="0" fontId="9" fillId="0" borderId="1" xfId="0" quotePrefix="1" applyFont="1" applyBorder="1" applyAlignment="1">
      <alignment horizontal="left" vertical="center"/>
    </xf>
    <xf numFmtId="0" fontId="7" fillId="0" borderId="2" xfId="0" applyNumberFormat="1" applyFont="1" applyFill="1" applyBorder="1" applyAlignment="1" applyProtection="1">
      <alignment vertical="center"/>
    </xf>
    <xf numFmtId="0" fontId="5" fillId="0" borderId="0" xfId="0" applyNumberFormat="1" applyFont="1" applyFill="1" applyBorder="1" applyAlignment="1" applyProtection="1">
      <alignment horizontal="center" vertical="center" wrapText="1"/>
    </xf>
    <xf numFmtId="0" fontId="10" fillId="0" borderId="0" xfId="0" applyNumberFormat="1" applyFont="1" applyFill="1" applyBorder="1" applyAlignment="1" applyProtection="1">
      <alignment vertical="center" wrapText="1"/>
    </xf>
    <xf numFmtId="0" fontId="11" fillId="0" borderId="0" xfId="0" applyFont="1" applyAlignment="1">
      <alignment wrapText="1"/>
    </xf>
    <xf numFmtId="0" fontId="9" fillId="3" borderId="1" xfId="0" applyNumberFormat="1" applyFont="1" applyFill="1" applyBorder="1" applyAlignment="1" applyProtection="1">
      <alignment horizontal="left" vertical="center" wrapText="1"/>
    </xf>
    <xf numFmtId="0" fontId="7" fillId="3" borderId="2" xfId="0" applyNumberFormat="1" applyFont="1" applyFill="1" applyBorder="1" applyAlignment="1" applyProtection="1">
      <alignment vertical="center" wrapText="1"/>
    </xf>
    <xf numFmtId="0" fontId="7" fillId="3" borderId="2" xfId="0" applyNumberFormat="1" applyFont="1" applyFill="1" applyBorder="1" applyAlignment="1" applyProtection="1">
      <alignment vertical="center"/>
    </xf>
    <xf numFmtId="0" fontId="9" fillId="0" borderId="1" xfId="0" applyNumberFormat="1" applyFont="1" applyFill="1" applyBorder="1" applyAlignment="1" applyProtection="1">
      <alignment horizontal="left" vertical="center" wrapText="1"/>
    </xf>
    <xf numFmtId="0" fontId="7" fillId="0" borderId="2" xfId="0" applyNumberFormat="1" applyFont="1" applyFill="1" applyBorder="1" applyAlignment="1" applyProtection="1">
      <alignment vertical="center" wrapText="1"/>
    </xf>
    <xf numFmtId="0" fontId="9" fillId="0" borderId="1" xfId="0" quotePrefix="1" applyFont="1" applyFill="1" applyBorder="1" applyAlignment="1">
      <alignment horizontal="left" vertical="center"/>
    </xf>
    <xf numFmtId="0" fontId="9" fillId="0" borderId="1" xfId="0" quotePrefix="1" applyNumberFormat="1" applyFont="1" applyFill="1" applyBorder="1" applyAlignment="1" applyProtection="1">
      <alignment horizontal="left" vertical="center" wrapText="1"/>
    </xf>
    <xf numFmtId="0" fontId="9" fillId="3" borderId="1" xfId="0" quotePrefix="1" applyNumberFormat="1" applyFont="1" applyFill="1" applyBorder="1" applyAlignment="1" applyProtection="1">
      <alignment horizontal="left" vertical="center" wrapText="1"/>
    </xf>
    <xf numFmtId="0" fontId="13" fillId="0" borderId="0" xfId="0" applyNumberFormat="1" applyFont="1" applyFill="1" applyBorder="1" applyAlignment="1" applyProtection="1">
      <alignment wrapText="1"/>
    </xf>
    <xf numFmtId="0" fontId="14" fillId="0" borderId="0" xfId="0" applyNumberFormat="1" applyFont="1" applyFill="1" applyBorder="1" applyAlignment="1" applyProtection="1">
      <alignment wrapText="1"/>
    </xf>
    <xf numFmtId="0" fontId="9" fillId="4" borderId="1" xfId="0" applyNumberFormat="1" applyFont="1" applyFill="1" applyBorder="1" applyAlignment="1" applyProtection="1">
      <alignment horizontal="left" vertical="center" wrapText="1"/>
    </xf>
    <xf numFmtId="0" fontId="9" fillId="4" borderId="2" xfId="0" applyNumberFormat="1" applyFont="1" applyFill="1" applyBorder="1" applyAlignment="1" applyProtection="1">
      <alignment horizontal="left" vertical="center" wrapText="1"/>
    </xf>
    <xf numFmtId="0" fontId="9" fillId="4" borderId="4" xfId="0" applyNumberFormat="1" applyFont="1" applyFill="1" applyBorder="1" applyAlignment="1" applyProtection="1">
      <alignment horizontal="left" vertical="center" wrapText="1"/>
    </xf>
    <xf numFmtId="0" fontId="9" fillId="3" borderId="2" xfId="0" applyNumberFormat="1" applyFont="1" applyFill="1" applyBorder="1" applyAlignment="1" applyProtection="1">
      <alignment horizontal="left" vertical="center" wrapText="1"/>
    </xf>
    <xf numFmtId="0" fontId="9" fillId="3" borderId="4" xfId="0" applyNumberFormat="1" applyFont="1" applyFill="1" applyBorder="1" applyAlignment="1" applyProtection="1">
      <alignment horizontal="left" vertical="center" wrapText="1"/>
    </xf>
    <xf numFmtId="0" fontId="17" fillId="0" borderId="0" xfId="0" applyNumberFormat="1" applyFont="1" applyFill="1" applyBorder="1" applyAlignment="1" applyProtection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11" fillId="0" borderId="0" xfId="0" applyFont="1" applyAlignment="1">
      <alignment vertical="center" wrapText="1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6" xfId="0" applyBorder="1" applyAlignment="1"/>
    <xf numFmtId="0" fontId="0" fillId="0" borderId="7" xfId="0" applyBorder="1" applyAlignment="1"/>
    <xf numFmtId="0" fontId="0" fillId="0" borderId="1" xfId="0" applyBorder="1" applyAlignment="1"/>
    <xf numFmtId="0" fontId="0" fillId="0" borderId="2" xfId="0" applyBorder="1" applyAlignment="1"/>
    <xf numFmtId="0" fontId="0" fillId="0" borderId="4" xfId="0" applyBorder="1" applyAlignment="1"/>
    <xf numFmtId="0" fontId="3" fillId="2" borderId="1" xfId="0" applyNumberFormat="1" applyFont="1" applyFill="1" applyBorder="1" applyAlignment="1" applyProtection="1">
      <alignment horizontal="left" vertical="center" wrapText="1"/>
    </xf>
    <xf numFmtId="0" fontId="3" fillId="2" borderId="2" xfId="0" applyNumberFormat="1" applyFont="1" applyFill="1" applyBorder="1" applyAlignment="1" applyProtection="1">
      <alignment horizontal="left" vertical="center" wrapText="1"/>
    </xf>
    <xf numFmtId="0" fontId="3" fillId="2" borderId="4" xfId="0" applyNumberFormat="1" applyFont="1" applyFill="1" applyBorder="1" applyAlignment="1" applyProtection="1">
      <alignment horizontal="left" vertical="center" wrapText="1"/>
    </xf>
    <xf numFmtId="0" fontId="1" fillId="0" borderId="3" xfId="0" applyFont="1" applyBorder="1" applyAlignment="1"/>
    <xf numFmtId="0" fontId="0" fillId="0" borderId="3" xfId="0" applyBorder="1" applyAlignment="1"/>
    <xf numFmtId="0" fontId="21" fillId="2" borderId="1" xfId="0" applyNumberFormat="1" applyFont="1" applyFill="1" applyBorder="1" applyAlignment="1" applyProtection="1">
      <alignment horizontal="left" vertical="center" wrapText="1"/>
    </xf>
    <xf numFmtId="0" fontId="21" fillId="2" borderId="2" xfId="0" applyNumberFormat="1" applyFont="1" applyFill="1" applyBorder="1" applyAlignment="1" applyProtection="1">
      <alignment horizontal="left" vertical="center" wrapText="1"/>
    </xf>
    <xf numFmtId="0" fontId="21" fillId="2" borderId="4" xfId="0" applyNumberFormat="1" applyFont="1" applyFill="1" applyBorder="1" applyAlignment="1" applyProtection="1">
      <alignment horizontal="left" vertical="center" wrapText="1"/>
    </xf>
    <xf numFmtId="0" fontId="6" fillId="2" borderId="2" xfId="0" applyNumberFormat="1" applyFont="1" applyFill="1" applyBorder="1" applyAlignment="1" applyProtection="1">
      <alignment horizontal="left" vertical="center" wrapText="1"/>
    </xf>
    <xf numFmtId="0" fontId="6" fillId="2" borderId="4" xfId="0" applyNumberFormat="1" applyFont="1" applyFill="1" applyBorder="1" applyAlignment="1" applyProtection="1">
      <alignment horizontal="left" vertical="center" wrapText="1"/>
    </xf>
    <xf numFmtId="0" fontId="3" fillId="2" borderId="1" xfId="0" applyNumberFormat="1" applyFont="1" applyFill="1" applyBorder="1" applyAlignment="1" applyProtection="1">
      <alignment horizontal="left" vertical="center" wrapText="1" indent="1"/>
    </xf>
    <xf numFmtId="0" fontId="3" fillId="2" borderId="2" xfId="0" applyNumberFormat="1" applyFont="1" applyFill="1" applyBorder="1" applyAlignment="1" applyProtection="1">
      <alignment horizontal="left" vertical="center" wrapText="1" indent="1"/>
    </xf>
    <xf numFmtId="0" fontId="3" fillId="2" borderId="4" xfId="0" applyNumberFormat="1" applyFont="1" applyFill="1" applyBorder="1" applyAlignment="1" applyProtection="1">
      <alignment horizontal="left" vertical="center" wrapText="1" indent="1"/>
    </xf>
    <xf numFmtId="0" fontId="16" fillId="2" borderId="1" xfId="0" applyNumberFormat="1" applyFont="1" applyFill="1" applyBorder="1" applyAlignment="1" applyProtection="1">
      <alignment horizontal="left" vertical="center" wrapText="1"/>
    </xf>
    <xf numFmtId="0" fontId="16" fillId="2" borderId="2" xfId="0" applyNumberFormat="1" applyFont="1" applyFill="1" applyBorder="1" applyAlignment="1" applyProtection="1">
      <alignment horizontal="left" vertical="center" wrapText="1"/>
    </xf>
    <xf numFmtId="0" fontId="16" fillId="2" borderId="4" xfId="0" applyNumberFormat="1" applyFont="1" applyFill="1" applyBorder="1" applyAlignment="1" applyProtection="1">
      <alignment horizontal="left" vertical="center" wrapText="1"/>
    </xf>
    <xf numFmtId="0" fontId="21" fillId="2" borderId="1" xfId="0" applyNumberFormat="1" applyFont="1" applyFill="1" applyBorder="1" applyAlignment="1" applyProtection="1">
      <alignment horizontal="left" vertical="center" wrapText="1" indent="1"/>
    </xf>
    <xf numFmtId="0" fontId="3" fillId="2" borderId="1" xfId="0" applyNumberFormat="1" applyFont="1" applyFill="1" applyBorder="1" applyAlignment="1" applyProtection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6" fillId="2" borderId="1" xfId="0" applyNumberFormat="1" applyFont="1" applyFill="1" applyBorder="1" applyAlignment="1" applyProtection="1">
      <alignment horizontal="left" vertical="center"/>
    </xf>
    <xf numFmtId="0" fontId="6" fillId="2" borderId="1" xfId="0" applyNumberFormat="1" applyFont="1" applyFill="1" applyBorder="1" applyAlignment="1" applyProtection="1">
      <alignment horizontal="left" vertical="center" wrapText="1"/>
    </xf>
    <xf numFmtId="0" fontId="6" fillId="4" borderId="1" xfId="0" applyNumberFormat="1" applyFont="1" applyFill="1" applyBorder="1" applyAlignment="1" applyProtection="1">
      <alignment horizontal="center" vertical="center" wrapText="1"/>
    </xf>
    <xf numFmtId="0" fontId="12" fillId="4" borderId="2" xfId="0" applyFont="1" applyFill="1" applyBorder="1" applyAlignment="1">
      <alignment horizontal="center" vertical="center" wrapText="1"/>
    </xf>
    <xf numFmtId="0" fontId="12" fillId="4" borderId="4" xfId="0" applyFont="1" applyFill="1" applyBorder="1" applyAlignment="1">
      <alignment horizontal="center" vertical="center" wrapText="1"/>
    </xf>
    <xf numFmtId="0" fontId="0" fillId="0" borderId="2" xfId="0" applyBorder="1"/>
    <xf numFmtId="0" fontId="0" fillId="0" borderId="4" xfId="0" applyBorder="1"/>
    <xf numFmtId="0" fontId="22" fillId="0" borderId="3" xfId="0" applyFont="1" applyBorder="1" applyAlignment="1"/>
    <xf numFmtId="0" fontId="0" fillId="0" borderId="3" xfId="0" applyBorder="1" applyAlignment="1">
      <alignment horizontal="left"/>
    </xf>
    <xf numFmtId="0" fontId="22" fillId="0" borderId="3" xfId="0" applyFont="1" applyBorder="1" applyAlignment="1">
      <alignment horizontal="left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0"/>
  <sheetViews>
    <sheetView workbookViewId="0">
      <selection activeCell="A16" sqref="A16:J16"/>
    </sheetView>
  </sheetViews>
  <sheetFormatPr defaultRowHeight="15" x14ac:dyDescent="0.25"/>
  <cols>
    <col min="5" max="10" width="25.28515625" customWidth="1"/>
  </cols>
  <sheetData>
    <row r="1" spans="1:10" ht="42" customHeight="1" x14ac:dyDescent="0.25">
      <c r="A1" s="88" t="s">
        <v>123</v>
      </c>
      <c r="B1" s="88"/>
      <c r="C1" s="88"/>
      <c r="D1" s="88"/>
      <c r="E1" s="88"/>
      <c r="F1" s="88"/>
      <c r="G1" s="88"/>
      <c r="H1" s="88"/>
      <c r="I1" s="88"/>
      <c r="J1" s="88"/>
    </row>
    <row r="2" spans="1:10" ht="18" x14ac:dyDescent="0.25">
      <c r="A2" s="23"/>
      <c r="B2" s="23"/>
      <c r="C2" s="23"/>
      <c r="D2" s="23"/>
      <c r="E2" s="23"/>
      <c r="F2" s="23"/>
      <c r="G2" s="23"/>
      <c r="H2" s="23"/>
      <c r="I2" s="23"/>
      <c r="J2" s="23"/>
    </row>
    <row r="3" spans="1:10" ht="15.75" x14ac:dyDescent="0.25">
      <c r="A3" s="88" t="s">
        <v>17</v>
      </c>
      <c r="B3" s="88"/>
      <c r="C3" s="88"/>
      <c r="D3" s="88"/>
      <c r="E3" s="88"/>
      <c r="F3" s="88"/>
      <c r="G3" s="88"/>
      <c r="H3" s="88"/>
      <c r="I3" s="89"/>
      <c r="J3" s="89"/>
    </row>
    <row r="4" spans="1:10" ht="18" x14ac:dyDescent="0.25">
      <c r="A4" s="23"/>
      <c r="B4" s="23"/>
      <c r="C4" s="23"/>
      <c r="D4" s="23"/>
      <c r="E4" s="23"/>
      <c r="F4" s="23"/>
      <c r="G4" s="23"/>
      <c r="H4" s="23"/>
      <c r="I4" s="5"/>
      <c r="J4" s="5"/>
    </row>
    <row r="5" spans="1:10" ht="15.75" x14ac:dyDescent="0.25">
      <c r="A5" s="88" t="s">
        <v>23</v>
      </c>
      <c r="B5" s="90"/>
      <c r="C5" s="90"/>
      <c r="D5" s="90"/>
      <c r="E5" s="90"/>
      <c r="F5" s="90"/>
      <c r="G5" s="90"/>
      <c r="H5" s="90"/>
      <c r="I5" s="90"/>
      <c r="J5" s="90"/>
    </row>
    <row r="6" spans="1:10" ht="18" x14ac:dyDescent="0.25">
      <c r="A6" s="1"/>
      <c r="B6" s="2"/>
      <c r="C6" s="2"/>
      <c r="D6" s="2"/>
      <c r="E6" s="6"/>
      <c r="F6" s="7"/>
      <c r="G6" s="7"/>
      <c r="H6" s="7"/>
      <c r="I6" s="7"/>
      <c r="J6" s="34" t="s">
        <v>35</v>
      </c>
    </row>
    <row r="7" spans="1:10" ht="25.5" x14ac:dyDescent="0.25">
      <c r="A7" s="27"/>
      <c r="B7" s="28"/>
      <c r="C7" s="28"/>
      <c r="D7" s="29"/>
      <c r="E7" s="30"/>
      <c r="F7" s="3" t="s">
        <v>122</v>
      </c>
      <c r="G7" s="3" t="s">
        <v>124</v>
      </c>
      <c r="H7" s="3" t="s">
        <v>125</v>
      </c>
      <c r="I7" s="3" t="s">
        <v>45</v>
      </c>
      <c r="J7" s="3" t="s">
        <v>126</v>
      </c>
    </row>
    <row r="8" spans="1:10" x14ac:dyDescent="0.25">
      <c r="A8" s="91" t="s">
        <v>0</v>
      </c>
      <c r="B8" s="92"/>
      <c r="C8" s="92"/>
      <c r="D8" s="92"/>
      <c r="E8" s="93"/>
      <c r="F8" s="31">
        <v>711082.24</v>
      </c>
      <c r="G8" s="31">
        <v>855150</v>
      </c>
      <c r="H8" s="31">
        <v>1067130</v>
      </c>
      <c r="I8" s="31">
        <v>1056130</v>
      </c>
      <c r="J8" s="31">
        <v>1055930</v>
      </c>
    </row>
    <row r="9" spans="1:10" x14ac:dyDescent="0.25">
      <c r="A9" s="94" t="s">
        <v>37</v>
      </c>
      <c r="B9" s="95"/>
      <c r="C9" s="95"/>
      <c r="D9" s="95"/>
      <c r="E9" s="87"/>
      <c r="F9" s="32">
        <v>678410.35</v>
      </c>
      <c r="G9" s="32">
        <v>805150</v>
      </c>
      <c r="H9" s="32">
        <v>1053730</v>
      </c>
      <c r="I9" s="32">
        <v>1056130</v>
      </c>
      <c r="J9" s="32">
        <v>1055930</v>
      </c>
    </row>
    <row r="10" spans="1:10" x14ac:dyDescent="0.25">
      <c r="A10" s="96" t="s">
        <v>38</v>
      </c>
      <c r="B10" s="87"/>
      <c r="C10" s="87"/>
      <c r="D10" s="87"/>
      <c r="E10" s="87"/>
      <c r="F10" s="32"/>
      <c r="G10" s="32"/>
      <c r="H10" s="32"/>
      <c r="I10" s="32"/>
      <c r="J10" s="32"/>
    </row>
    <row r="11" spans="1:10" x14ac:dyDescent="0.25">
      <c r="A11" s="35" t="s">
        <v>1</v>
      </c>
      <c r="B11" s="43"/>
      <c r="C11" s="43"/>
      <c r="D11" s="43"/>
      <c r="E11" s="43"/>
      <c r="F11" s="67">
        <v>711082.24</v>
      </c>
      <c r="G11" s="31">
        <v>841750</v>
      </c>
      <c r="H11" s="31">
        <v>1067130</v>
      </c>
      <c r="I11" s="31">
        <v>1056130</v>
      </c>
      <c r="J11" s="31">
        <v>1055930</v>
      </c>
    </row>
    <row r="12" spans="1:10" x14ac:dyDescent="0.25">
      <c r="A12" s="97" t="s">
        <v>39</v>
      </c>
      <c r="B12" s="95"/>
      <c r="C12" s="95"/>
      <c r="D12" s="95"/>
      <c r="E12" s="95"/>
      <c r="F12" s="31">
        <v>704881.95</v>
      </c>
      <c r="G12" s="32">
        <v>803650</v>
      </c>
      <c r="H12" s="32">
        <v>1042330</v>
      </c>
      <c r="I12" s="32">
        <v>1033830</v>
      </c>
      <c r="J12" s="44">
        <v>1033730</v>
      </c>
    </row>
    <row r="13" spans="1:10" x14ac:dyDescent="0.25">
      <c r="A13" s="86" t="s">
        <v>40</v>
      </c>
      <c r="B13" s="87"/>
      <c r="C13" s="87"/>
      <c r="D13" s="87"/>
      <c r="E13" s="87"/>
      <c r="F13" s="45">
        <v>6200.29</v>
      </c>
      <c r="G13" s="45">
        <v>38100</v>
      </c>
      <c r="H13" s="45">
        <v>24800</v>
      </c>
      <c r="I13" s="45">
        <v>22300</v>
      </c>
      <c r="J13" s="44">
        <v>22200</v>
      </c>
    </row>
    <row r="14" spans="1:10" x14ac:dyDescent="0.25">
      <c r="A14" s="98" t="s">
        <v>66</v>
      </c>
      <c r="B14" s="92"/>
      <c r="C14" s="92"/>
      <c r="D14" s="92"/>
      <c r="E14" s="92"/>
      <c r="F14" s="31">
        <v>17375.23</v>
      </c>
      <c r="G14" s="31">
        <f>G8-G11</f>
        <v>13400</v>
      </c>
      <c r="H14" s="31">
        <f t="shared" ref="H14:J14" si="0">H8-H11</f>
        <v>0</v>
      </c>
      <c r="I14" s="31">
        <f t="shared" si="0"/>
        <v>0</v>
      </c>
      <c r="J14" s="31">
        <f t="shared" si="0"/>
        <v>0</v>
      </c>
    </row>
    <row r="15" spans="1:10" ht="18" x14ac:dyDescent="0.25">
      <c r="A15" s="23"/>
      <c r="B15" s="21"/>
      <c r="C15" s="21"/>
      <c r="D15" s="21"/>
      <c r="E15" s="21"/>
      <c r="F15" s="21"/>
      <c r="G15" s="21"/>
      <c r="H15" s="22"/>
      <c r="I15" s="22"/>
      <c r="J15" s="22"/>
    </row>
    <row r="16" spans="1:10" ht="15.75" x14ac:dyDescent="0.25">
      <c r="A16" s="88" t="s">
        <v>24</v>
      </c>
      <c r="B16" s="90"/>
      <c r="C16" s="90"/>
      <c r="D16" s="90"/>
      <c r="E16" s="90"/>
      <c r="F16" s="90"/>
      <c r="G16" s="90"/>
      <c r="H16" s="90"/>
      <c r="I16" s="90"/>
      <c r="J16" s="90"/>
    </row>
    <row r="17" spans="1:10" ht="18" x14ac:dyDescent="0.25">
      <c r="A17" s="23"/>
      <c r="B17" s="21"/>
      <c r="C17" s="21"/>
      <c r="D17" s="21"/>
      <c r="E17" s="21"/>
      <c r="F17" s="21"/>
      <c r="G17" s="21"/>
      <c r="H17" s="22"/>
      <c r="I17" s="22"/>
      <c r="J17" s="22"/>
    </row>
    <row r="18" spans="1:10" ht="25.5" x14ac:dyDescent="0.25">
      <c r="A18" s="27"/>
      <c r="B18" s="28"/>
      <c r="C18" s="28"/>
      <c r="D18" s="29"/>
      <c r="E18" s="30"/>
      <c r="F18" s="3" t="s">
        <v>122</v>
      </c>
      <c r="G18" s="3" t="s">
        <v>124</v>
      </c>
      <c r="H18" s="3" t="s">
        <v>43</v>
      </c>
      <c r="I18" s="3" t="s">
        <v>44</v>
      </c>
      <c r="J18" s="3" t="s">
        <v>45</v>
      </c>
    </row>
    <row r="19" spans="1:10" x14ac:dyDescent="0.25">
      <c r="A19" s="86" t="s">
        <v>41</v>
      </c>
      <c r="B19" s="87"/>
      <c r="C19" s="87"/>
      <c r="D19" s="87"/>
      <c r="E19" s="87"/>
      <c r="F19" s="45"/>
      <c r="G19" s="45"/>
      <c r="H19" s="45"/>
      <c r="I19" s="45"/>
      <c r="J19" s="44"/>
    </row>
    <row r="20" spans="1:10" x14ac:dyDescent="0.25">
      <c r="A20" s="86" t="s">
        <v>42</v>
      </c>
      <c r="B20" s="87"/>
      <c r="C20" s="87"/>
      <c r="D20" s="87"/>
      <c r="E20" s="87"/>
      <c r="F20" s="45"/>
      <c r="G20" s="45"/>
      <c r="H20" s="45"/>
      <c r="I20" s="45"/>
      <c r="J20" s="44"/>
    </row>
    <row r="21" spans="1:10" x14ac:dyDescent="0.25">
      <c r="A21" s="98" t="s">
        <v>2</v>
      </c>
      <c r="B21" s="92"/>
      <c r="C21" s="92"/>
      <c r="D21" s="92"/>
      <c r="E21" s="92"/>
      <c r="F21" s="31">
        <f>F19-F20</f>
        <v>0</v>
      </c>
      <c r="G21" s="31">
        <f t="shared" ref="G21:J21" si="1">G19-G20</f>
        <v>0</v>
      </c>
      <c r="H21" s="31">
        <f t="shared" si="1"/>
        <v>0</v>
      </c>
      <c r="I21" s="31">
        <f t="shared" si="1"/>
        <v>0</v>
      </c>
      <c r="J21" s="31">
        <f t="shared" si="1"/>
        <v>0</v>
      </c>
    </row>
    <row r="22" spans="1:10" x14ac:dyDescent="0.25">
      <c r="A22" s="98" t="s">
        <v>67</v>
      </c>
      <c r="B22" s="92"/>
      <c r="C22" s="92"/>
      <c r="D22" s="92"/>
      <c r="E22" s="92"/>
      <c r="F22" s="31"/>
      <c r="G22" s="31"/>
      <c r="H22" s="31"/>
      <c r="I22" s="31">
        <f t="shared" ref="I22:J22" si="2">I14+I21</f>
        <v>0</v>
      </c>
      <c r="J22" s="31">
        <f t="shared" si="2"/>
        <v>0</v>
      </c>
    </row>
    <row r="23" spans="1:10" ht="18" x14ac:dyDescent="0.25">
      <c r="A23" s="20"/>
      <c r="B23" s="21"/>
      <c r="C23" s="21"/>
      <c r="D23" s="21"/>
      <c r="E23" s="21"/>
      <c r="F23" s="21"/>
      <c r="G23" s="21"/>
      <c r="H23" s="22"/>
      <c r="I23" s="22"/>
      <c r="J23" s="22"/>
    </row>
    <row r="24" spans="1:10" ht="15.75" x14ac:dyDescent="0.25">
      <c r="A24" s="88" t="s">
        <v>68</v>
      </c>
      <c r="B24" s="90"/>
      <c r="C24" s="90"/>
      <c r="D24" s="90"/>
      <c r="E24" s="90"/>
      <c r="F24" s="90"/>
      <c r="G24" s="90"/>
      <c r="H24" s="90"/>
      <c r="I24" s="90"/>
      <c r="J24" s="90"/>
    </row>
    <row r="25" spans="1:10" ht="15.75" x14ac:dyDescent="0.25">
      <c r="A25" s="41"/>
      <c r="B25" s="42"/>
      <c r="C25" s="42"/>
      <c r="D25" s="42"/>
      <c r="E25" s="42"/>
      <c r="F25" s="42"/>
      <c r="G25" s="42"/>
      <c r="H25" s="42"/>
      <c r="I25" s="42"/>
      <c r="J25" s="42"/>
    </row>
    <row r="26" spans="1:10" ht="25.5" x14ac:dyDescent="0.25">
      <c r="A26" s="27"/>
      <c r="B26" s="28"/>
      <c r="C26" s="28"/>
      <c r="D26" s="29"/>
      <c r="E26" s="30"/>
      <c r="F26" s="3" t="s">
        <v>122</v>
      </c>
      <c r="G26" s="3" t="s">
        <v>124</v>
      </c>
      <c r="H26" s="3" t="s">
        <v>43</v>
      </c>
      <c r="I26" s="3" t="s">
        <v>44</v>
      </c>
      <c r="J26" s="3" t="s">
        <v>45</v>
      </c>
    </row>
    <row r="27" spans="1:10" ht="15" customHeight="1" x14ac:dyDescent="0.25">
      <c r="A27" s="101" t="s">
        <v>69</v>
      </c>
      <c r="B27" s="102"/>
      <c r="C27" s="102"/>
      <c r="D27" s="102"/>
      <c r="E27" s="103"/>
      <c r="F27" s="46">
        <v>32671.89</v>
      </c>
      <c r="G27" s="46">
        <v>50047</v>
      </c>
      <c r="H27" s="46">
        <v>13400</v>
      </c>
      <c r="I27" s="46"/>
      <c r="J27" s="47"/>
    </row>
    <row r="28" spans="1:10" ht="15" customHeight="1" x14ac:dyDescent="0.25">
      <c r="A28" s="98" t="s">
        <v>70</v>
      </c>
      <c r="B28" s="92"/>
      <c r="C28" s="92"/>
      <c r="D28" s="92"/>
      <c r="E28" s="92"/>
      <c r="F28" s="48"/>
      <c r="G28" s="48"/>
      <c r="H28" s="48"/>
      <c r="I28" s="48"/>
      <c r="J28" s="49"/>
    </row>
    <row r="29" spans="1:10" ht="45" customHeight="1" x14ac:dyDescent="0.25">
      <c r="A29" s="91" t="s">
        <v>71</v>
      </c>
      <c r="B29" s="104"/>
      <c r="C29" s="104"/>
      <c r="D29" s="104"/>
      <c r="E29" s="105"/>
      <c r="F29" s="48">
        <f>F14+F21+F27-F28</f>
        <v>50047.119999999995</v>
      </c>
      <c r="G29" s="48"/>
      <c r="H29" s="48"/>
      <c r="I29" s="48">
        <f t="shared" ref="I29:J29" si="3">I14+I21+I27-I28</f>
        <v>0</v>
      </c>
      <c r="J29" s="49">
        <f t="shared" si="3"/>
        <v>0</v>
      </c>
    </row>
    <row r="30" spans="1:10" ht="15.75" x14ac:dyDescent="0.25">
      <c r="A30" s="50"/>
      <c r="B30" s="51"/>
      <c r="C30" s="51"/>
      <c r="D30" s="51"/>
      <c r="E30" s="51"/>
      <c r="F30" s="51"/>
      <c r="G30" s="51"/>
      <c r="H30" s="51"/>
      <c r="I30" s="51"/>
      <c r="J30" s="51"/>
    </row>
    <row r="31" spans="1:10" ht="15.75" x14ac:dyDescent="0.25">
      <c r="A31" s="106" t="s">
        <v>65</v>
      </c>
      <c r="B31" s="106"/>
      <c r="C31" s="106"/>
      <c r="D31" s="106"/>
      <c r="E31" s="106"/>
      <c r="F31" s="106"/>
      <c r="G31" s="106"/>
      <c r="H31" s="106"/>
      <c r="I31" s="106"/>
      <c r="J31" s="106"/>
    </row>
    <row r="32" spans="1:10" ht="18" x14ac:dyDescent="0.25">
      <c r="A32" s="52"/>
      <c r="B32" s="53"/>
      <c r="C32" s="53"/>
      <c r="D32" s="53"/>
      <c r="E32" s="53"/>
      <c r="F32" s="53"/>
      <c r="G32" s="53"/>
      <c r="H32" s="54"/>
      <c r="I32" s="54"/>
      <c r="J32" s="54"/>
    </row>
    <row r="33" spans="1:10" ht="25.5" x14ac:dyDescent="0.25">
      <c r="A33" s="55"/>
      <c r="B33" s="56"/>
      <c r="C33" s="56"/>
      <c r="D33" s="57"/>
      <c r="E33" s="58"/>
      <c r="F33" s="59" t="s">
        <v>122</v>
      </c>
      <c r="G33" s="59" t="s">
        <v>124</v>
      </c>
      <c r="H33" s="59" t="s">
        <v>43</v>
      </c>
      <c r="I33" s="59" t="s">
        <v>44</v>
      </c>
      <c r="J33" s="59" t="s">
        <v>45</v>
      </c>
    </row>
    <row r="34" spans="1:10" x14ac:dyDescent="0.25">
      <c r="A34" s="101" t="s">
        <v>69</v>
      </c>
      <c r="B34" s="102"/>
      <c r="C34" s="102"/>
      <c r="D34" s="102"/>
      <c r="E34" s="103"/>
      <c r="F34" s="46">
        <v>32672</v>
      </c>
      <c r="G34" s="46">
        <v>50047</v>
      </c>
      <c r="H34" s="46">
        <f>G37</f>
        <v>13400</v>
      </c>
      <c r="I34" s="46">
        <f>H37</f>
        <v>13400</v>
      </c>
      <c r="J34" s="47">
        <f>I37</f>
        <v>13400</v>
      </c>
    </row>
    <row r="35" spans="1:10" ht="28.5" customHeight="1" x14ac:dyDescent="0.25">
      <c r="A35" s="101" t="s">
        <v>72</v>
      </c>
      <c r="B35" s="102"/>
      <c r="C35" s="102"/>
      <c r="D35" s="102"/>
      <c r="E35" s="103"/>
      <c r="F35" s="46">
        <v>0</v>
      </c>
      <c r="G35" s="46">
        <v>36647</v>
      </c>
      <c r="H35" s="46">
        <v>0</v>
      </c>
      <c r="I35" s="46">
        <v>0</v>
      </c>
      <c r="J35" s="47">
        <v>0</v>
      </c>
    </row>
    <row r="36" spans="1:10" x14ac:dyDescent="0.25">
      <c r="A36" s="101" t="s">
        <v>73</v>
      </c>
      <c r="B36" s="107"/>
      <c r="C36" s="107"/>
      <c r="D36" s="107"/>
      <c r="E36" s="108"/>
      <c r="F36" s="46">
        <v>17375</v>
      </c>
      <c r="G36" s="46">
        <v>0</v>
      </c>
      <c r="H36" s="46">
        <v>0</v>
      </c>
      <c r="I36" s="46">
        <v>0</v>
      </c>
      <c r="J36" s="47">
        <v>0</v>
      </c>
    </row>
    <row r="37" spans="1:10" ht="15" customHeight="1" x14ac:dyDescent="0.25">
      <c r="A37" s="98" t="s">
        <v>70</v>
      </c>
      <c r="B37" s="92"/>
      <c r="C37" s="92"/>
      <c r="D37" s="92"/>
      <c r="E37" s="92"/>
      <c r="F37" s="33">
        <v>50047</v>
      </c>
      <c r="G37" s="33">
        <f t="shared" ref="G37:J37" si="4">G34-G35+G36</f>
        <v>13400</v>
      </c>
      <c r="H37" s="33">
        <f t="shared" si="4"/>
        <v>13400</v>
      </c>
      <c r="I37" s="33">
        <f t="shared" si="4"/>
        <v>13400</v>
      </c>
      <c r="J37" s="60">
        <f t="shared" si="4"/>
        <v>13400</v>
      </c>
    </row>
    <row r="38" spans="1:10" ht="17.25" customHeight="1" x14ac:dyDescent="0.25"/>
    <row r="39" spans="1:10" x14ac:dyDescent="0.25">
      <c r="A39" s="99" t="s">
        <v>36</v>
      </c>
      <c r="B39" s="100"/>
      <c r="C39" s="100"/>
      <c r="D39" s="100"/>
      <c r="E39" s="100"/>
      <c r="F39" s="100"/>
      <c r="G39" s="100"/>
      <c r="H39" s="100"/>
      <c r="I39" s="100"/>
      <c r="J39" s="100"/>
    </row>
    <row r="40" spans="1:10" ht="9" customHeight="1" x14ac:dyDescent="0.25"/>
  </sheetData>
  <mergeCells count="24">
    <mergeCell ref="A39:J39"/>
    <mergeCell ref="A21:E21"/>
    <mergeCell ref="A22:E22"/>
    <mergeCell ref="A24:J24"/>
    <mergeCell ref="A27:E27"/>
    <mergeCell ref="A28:E28"/>
    <mergeCell ref="A29:E29"/>
    <mergeCell ref="A31:J31"/>
    <mergeCell ref="A34:E34"/>
    <mergeCell ref="A35:E35"/>
    <mergeCell ref="A36:E36"/>
    <mergeCell ref="A37:E37"/>
    <mergeCell ref="A20:E20"/>
    <mergeCell ref="A1:J1"/>
    <mergeCell ref="A3:J3"/>
    <mergeCell ref="A5:J5"/>
    <mergeCell ref="A8:E8"/>
    <mergeCell ref="A9:E9"/>
    <mergeCell ref="A10:E10"/>
    <mergeCell ref="A12:E12"/>
    <mergeCell ref="A13:E13"/>
    <mergeCell ref="A14:E14"/>
    <mergeCell ref="A16:J16"/>
    <mergeCell ref="A19:E19"/>
  </mergeCells>
  <pageMargins left="0.7" right="0.7" top="0.75" bottom="0.75" header="0.3" footer="0.3"/>
  <pageSetup paperSize="9" scale="6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7"/>
  <sheetViews>
    <sheetView topLeftCell="A7" workbookViewId="0">
      <selection activeCell="D26" sqref="D26:H26"/>
    </sheetView>
  </sheetViews>
  <sheetFormatPr defaultRowHeight="15" x14ac:dyDescent="0.25"/>
  <cols>
    <col min="1" max="1" width="7.42578125" bestFit="1" customWidth="1"/>
    <col min="2" max="2" width="8.42578125" bestFit="1" customWidth="1"/>
    <col min="3" max="8" width="25.28515625" customWidth="1"/>
  </cols>
  <sheetData>
    <row r="1" spans="1:8" ht="42" customHeight="1" x14ac:dyDescent="0.25">
      <c r="A1" s="88" t="s">
        <v>123</v>
      </c>
      <c r="B1" s="88"/>
      <c r="C1" s="88"/>
      <c r="D1" s="88"/>
      <c r="E1" s="88"/>
      <c r="F1" s="88"/>
      <c r="G1" s="88"/>
      <c r="H1" s="88"/>
    </row>
    <row r="2" spans="1:8" ht="18" customHeight="1" x14ac:dyDescent="0.25">
      <c r="A2" s="4"/>
      <c r="B2" s="4"/>
      <c r="C2" s="4"/>
      <c r="D2" s="4"/>
      <c r="E2" s="4"/>
      <c r="F2" s="4"/>
      <c r="G2" s="4"/>
      <c r="H2" s="4"/>
    </row>
    <row r="3" spans="1:8" ht="15.75" customHeight="1" x14ac:dyDescent="0.25">
      <c r="A3" s="88" t="s">
        <v>17</v>
      </c>
      <c r="B3" s="88"/>
      <c r="C3" s="88"/>
      <c r="D3" s="88"/>
      <c r="E3" s="88"/>
      <c r="F3" s="88"/>
      <c r="G3" s="88"/>
      <c r="H3" s="88"/>
    </row>
    <row r="4" spans="1:8" ht="18" x14ac:dyDescent="0.25">
      <c r="A4" s="4"/>
      <c r="B4" s="4"/>
      <c r="C4" s="4"/>
      <c r="D4" s="4"/>
      <c r="E4" s="4"/>
      <c r="F4" s="4"/>
      <c r="G4" s="5"/>
      <c r="H4" s="5"/>
    </row>
    <row r="5" spans="1:8" ht="18" customHeight="1" x14ac:dyDescent="0.25">
      <c r="A5" s="88" t="s">
        <v>4</v>
      </c>
      <c r="B5" s="88"/>
      <c r="C5" s="88"/>
      <c r="D5" s="88"/>
      <c r="E5" s="88"/>
      <c r="F5" s="88"/>
      <c r="G5" s="88"/>
      <c r="H5" s="88"/>
    </row>
    <row r="6" spans="1:8" ht="18" x14ac:dyDescent="0.25">
      <c r="A6" s="4"/>
      <c r="B6" s="4"/>
      <c r="C6" s="4"/>
      <c r="D6" s="4"/>
      <c r="E6" s="4"/>
      <c r="F6" s="4"/>
      <c r="G6" s="5"/>
      <c r="H6" s="5"/>
    </row>
    <row r="7" spans="1:8" ht="15.75" customHeight="1" x14ac:dyDescent="0.25">
      <c r="A7" s="88" t="s">
        <v>46</v>
      </c>
      <c r="B7" s="88"/>
      <c r="C7" s="88"/>
      <c r="D7" s="88"/>
      <c r="E7" s="88"/>
      <c r="F7" s="88"/>
      <c r="G7" s="88"/>
      <c r="H7" s="88"/>
    </row>
    <row r="8" spans="1:8" ht="18" x14ac:dyDescent="0.25">
      <c r="A8" s="4"/>
      <c r="B8" s="4"/>
      <c r="C8" s="4"/>
      <c r="D8" s="4"/>
      <c r="E8" s="4"/>
      <c r="F8" s="4"/>
      <c r="G8" s="5"/>
      <c r="H8" s="5"/>
    </row>
    <row r="9" spans="1:8" ht="25.5" x14ac:dyDescent="0.25">
      <c r="A9" s="19" t="s">
        <v>5</v>
      </c>
      <c r="B9" s="18" t="s">
        <v>6</v>
      </c>
      <c r="C9" s="18" t="s">
        <v>3</v>
      </c>
      <c r="D9" s="18" t="s">
        <v>127</v>
      </c>
      <c r="E9" s="19" t="s">
        <v>124</v>
      </c>
      <c r="F9" s="19" t="s">
        <v>128</v>
      </c>
      <c r="G9" s="19" t="s">
        <v>32</v>
      </c>
      <c r="H9" s="19" t="s">
        <v>129</v>
      </c>
    </row>
    <row r="10" spans="1:8" x14ac:dyDescent="0.25">
      <c r="A10" s="11">
        <v>6</v>
      </c>
      <c r="B10" s="11"/>
      <c r="C10" s="11" t="s">
        <v>7</v>
      </c>
      <c r="D10" s="38">
        <v>711082.24</v>
      </c>
      <c r="E10" s="37">
        <v>855150</v>
      </c>
      <c r="F10" s="37">
        <v>1053730</v>
      </c>
      <c r="G10" s="37">
        <v>1056130</v>
      </c>
      <c r="H10" s="37">
        <v>1055930</v>
      </c>
    </row>
    <row r="11" spans="1:8" ht="38.25" x14ac:dyDescent="0.25">
      <c r="A11" s="11"/>
      <c r="B11" s="11">
        <v>63</v>
      </c>
      <c r="C11" s="16" t="s">
        <v>26</v>
      </c>
      <c r="D11" s="8">
        <v>577885.47</v>
      </c>
      <c r="E11" s="9">
        <v>855150</v>
      </c>
      <c r="F11" s="9">
        <v>848350</v>
      </c>
      <c r="G11" s="9">
        <v>848350</v>
      </c>
      <c r="H11" s="9">
        <v>848350</v>
      </c>
    </row>
    <row r="12" spans="1:8" ht="22.5" customHeight="1" x14ac:dyDescent="0.25">
      <c r="A12" s="12"/>
      <c r="B12" s="26">
        <v>64</v>
      </c>
      <c r="C12" s="68" t="s">
        <v>74</v>
      </c>
      <c r="D12" s="8">
        <v>0.11</v>
      </c>
      <c r="E12" s="9">
        <v>130</v>
      </c>
      <c r="F12" s="9">
        <v>130</v>
      </c>
      <c r="G12" s="9">
        <v>130</v>
      </c>
      <c r="H12" s="9">
        <v>130</v>
      </c>
    </row>
    <row r="13" spans="1:8" ht="38.25" x14ac:dyDescent="0.25">
      <c r="A13" s="12"/>
      <c r="B13" s="26">
        <v>67</v>
      </c>
      <c r="C13" s="16" t="s">
        <v>27</v>
      </c>
      <c r="D13" s="8">
        <v>100837.54</v>
      </c>
      <c r="E13" s="9">
        <v>197900</v>
      </c>
      <c r="F13" s="9">
        <v>169750</v>
      </c>
      <c r="G13" s="9">
        <v>168750</v>
      </c>
      <c r="H13" s="9">
        <v>168550</v>
      </c>
    </row>
    <row r="14" spans="1:8" ht="25.5" x14ac:dyDescent="0.25">
      <c r="A14" s="12"/>
      <c r="B14" s="26">
        <v>65</v>
      </c>
      <c r="C14" s="17" t="s">
        <v>75</v>
      </c>
      <c r="D14" s="8">
        <v>32359.14</v>
      </c>
      <c r="E14" s="9">
        <v>33500</v>
      </c>
      <c r="F14" s="9">
        <v>35500</v>
      </c>
      <c r="G14" s="9">
        <v>38900</v>
      </c>
      <c r="H14" s="9">
        <v>38900</v>
      </c>
    </row>
    <row r="17" spans="1:8" ht="15.75" x14ac:dyDescent="0.25">
      <c r="A17" s="88" t="s">
        <v>47</v>
      </c>
      <c r="B17" s="109"/>
      <c r="C17" s="109"/>
      <c r="D17" s="109"/>
      <c r="E17" s="109"/>
      <c r="F17" s="109"/>
      <c r="G17" s="109"/>
      <c r="H17" s="109"/>
    </row>
    <row r="18" spans="1:8" ht="18" x14ac:dyDescent="0.25">
      <c r="A18" s="4"/>
      <c r="B18" s="4"/>
      <c r="C18" s="4"/>
      <c r="D18" s="4"/>
      <c r="E18" s="4"/>
      <c r="F18" s="4"/>
      <c r="G18" s="5"/>
      <c r="H18" s="5"/>
    </row>
    <row r="19" spans="1:8" ht="25.5" x14ac:dyDescent="0.25">
      <c r="A19" s="19" t="s">
        <v>5</v>
      </c>
      <c r="B19" s="18" t="s">
        <v>6</v>
      </c>
      <c r="C19" s="18" t="s">
        <v>8</v>
      </c>
      <c r="D19" s="18" t="s">
        <v>127</v>
      </c>
      <c r="E19" s="19" t="s">
        <v>124</v>
      </c>
      <c r="F19" s="19" t="s">
        <v>128</v>
      </c>
      <c r="G19" s="19" t="s">
        <v>32</v>
      </c>
      <c r="H19" s="19" t="s">
        <v>129</v>
      </c>
    </row>
    <row r="20" spans="1:8" x14ac:dyDescent="0.25">
      <c r="A20" s="11">
        <v>3</v>
      </c>
      <c r="B20" s="11"/>
      <c r="C20" s="11" t="s">
        <v>9</v>
      </c>
      <c r="D20" s="38">
        <v>704881.95</v>
      </c>
      <c r="E20" s="37">
        <v>817050</v>
      </c>
      <c r="F20" s="37">
        <v>1042330</v>
      </c>
      <c r="G20" s="37">
        <v>1033830</v>
      </c>
      <c r="H20" s="37">
        <v>1033730</v>
      </c>
    </row>
    <row r="21" spans="1:8" x14ac:dyDescent="0.25">
      <c r="A21" s="11"/>
      <c r="B21" s="11">
        <v>31</v>
      </c>
      <c r="C21" s="16" t="s">
        <v>10</v>
      </c>
      <c r="D21" s="8">
        <v>575060.93000000005</v>
      </c>
      <c r="E21" s="9">
        <v>817050</v>
      </c>
      <c r="F21" s="9">
        <v>843900</v>
      </c>
      <c r="G21" s="9">
        <v>843900</v>
      </c>
      <c r="H21" s="9">
        <v>843900</v>
      </c>
    </row>
    <row r="22" spans="1:8" ht="15.75" customHeight="1" x14ac:dyDescent="0.25">
      <c r="A22" s="12"/>
      <c r="B22" s="26">
        <v>32</v>
      </c>
      <c r="C22" s="12" t="s">
        <v>20</v>
      </c>
      <c r="D22" s="8">
        <v>128086.85</v>
      </c>
      <c r="E22" s="9">
        <v>194590</v>
      </c>
      <c r="F22" s="9">
        <v>195390</v>
      </c>
      <c r="G22" s="9">
        <v>186890</v>
      </c>
      <c r="H22" s="9">
        <v>140390</v>
      </c>
    </row>
    <row r="23" spans="1:8" x14ac:dyDescent="0.25">
      <c r="A23" s="12"/>
      <c r="B23" s="26">
        <v>34</v>
      </c>
      <c r="C23" s="68" t="s">
        <v>77</v>
      </c>
      <c r="D23" s="69">
        <v>717.71</v>
      </c>
      <c r="E23" s="69">
        <v>900</v>
      </c>
      <c r="F23" s="69">
        <v>950</v>
      </c>
      <c r="G23" s="69">
        <v>950</v>
      </c>
      <c r="H23" s="69">
        <v>700</v>
      </c>
    </row>
    <row r="24" spans="1:8" ht="25.5" x14ac:dyDescent="0.25">
      <c r="A24" s="12"/>
      <c r="B24" s="26">
        <v>37</v>
      </c>
      <c r="C24" s="71" t="s">
        <v>78</v>
      </c>
      <c r="D24" s="69">
        <v>630</v>
      </c>
      <c r="E24" s="69">
        <v>1700</v>
      </c>
      <c r="F24" s="69">
        <v>1700</v>
      </c>
      <c r="G24" s="69">
        <v>1700</v>
      </c>
      <c r="H24" s="69">
        <v>1700</v>
      </c>
    </row>
    <row r="25" spans="1:8" x14ac:dyDescent="0.25">
      <c r="A25" s="12"/>
      <c r="B25" s="26">
        <v>38</v>
      </c>
      <c r="C25" s="71" t="s">
        <v>79</v>
      </c>
      <c r="D25" s="69">
        <v>38646</v>
      </c>
      <c r="E25" s="69">
        <v>390</v>
      </c>
      <c r="F25" s="69">
        <v>390</v>
      </c>
      <c r="G25" s="69">
        <v>390</v>
      </c>
      <c r="H25" s="69">
        <v>390</v>
      </c>
    </row>
    <row r="26" spans="1:8" ht="25.5" x14ac:dyDescent="0.25">
      <c r="A26" s="14">
        <v>4</v>
      </c>
      <c r="B26" s="15"/>
      <c r="C26" s="24" t="s">
        <v>11</v>
      </c>
      <c r="D26" s="85">
        <v>6200.29</v>
      </c>
      <c r="E26" s="85">
        <v>38100</v>
      </c>
      <c r="F26" s="85">
        <v>24800</v>
      </c>
      <c r="G26" s="85">
        <v>22300</v>
      </c>
      <c r="H26" s="85">
        <v>12500</v>
      </c>
    </row>
    <row r="27" spans="1:8" ht="38.25" x14ac:dyDescent="0.25">
      <c r="A27" s="16"/>
      <c r="B27" s="11">
        <v>42</v>
      </c>
      <c r="C27" s="25" t="s">
        <v>28</v>
      </c>
      <c r="D27" s="69">
        <v>6200.29</v>
      </c>
      <c r="E27" s="69">
        <v>38100</v>
      </c>
      <c r="F27" s="69">
        <v>24800</v>
      </c>
      <c r="G27" s="69">
        <v>22300</v>
      </c>
      <c r="H27" s="69">
        <v>12500</v>
      </c>
    </row>
  </sheetData>
  <mergeCells count="5">
    <mergeCell ref="A17:H17"/>
    <mergeCell ref="A1:H1"/>
    <mergeCell ref="A3:H3"/>
    <mergeCell ref="A5:H5"/>
    <mergeCell ref="A7:H7"/>
  </mergeCells>
  <pageMargins left="0.7" right="0.7" top="0.75" bottom="0.75" header="0.3" footer="0.3"/>
  <pageSetup paperSize="9" scale="7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4"/>
  <sheetViews>
    <sheetView tabSelected="1" workbookViewId="0">
      <selection activeCell="D25" sqref="D25"/>
    </sheetView>
  </sheetViews>
  <sheetFormatPr defaultRowHeight="15" x14ac:dyDescent="0.25"/>
  <cols>
    <col min="1" max="6" width="25.28515625" customWidth="1"/>
  </cols>
  <sheetData>
    <row r="1" spans="1:6" ht="42" customHeight="1" x14ac:dyDescent="0.25">
      <c r="A1" s="88" t="s">
        <v>123</v>
      </c>
      <c r="B1" s="88"/>
      <c r="C1" s="88"/>
      <c r="D1" s="88"/>
      <c r="E1" s="88"/>
      <c r="F1" s="88"/>
    </row>
    <row r="2" spans="1:6" ht="18" customHeight="1" x14ac:dyDescent="0.25">
      <c r="A2" s="23"/>
      <c r="B2" s="23"/>
      <c r="C2" s="23"/>
      <c r="D2" s="23"/>
      <c r="E2" s="23"/>
      <c r="F2" s="23"/>
    </row>
    <row r="3" spans="1:6" ht="15.75" customHeight="1" x14ac:dyDescent="0.25">
      <c r="A3" s="88" t="s">
        <v>17</v>
      </c>
      <c r="B3" s="88"/>
      <c r="C3" s="88"/>
      <c r="D3" s="88"/>
      <c r="E3" s="88"/>
      <c r="F3" s="88"/>
    </row>
    <row r="4" spans="1:6" ht="18" x14ac:dyDescent="0.25">
      <c r="B4" s="23"/>
      <c r="C4" s="23"/>
      <c r="D4" s="23"/>
      <c r="E4" s="5"/>
      <c r="F4" s="5"/>
    </row>
    <row r="5" spans="1:6" ht="18" customHeight="1" x14ac:dyDescent="0.25">
      <c r="A5" s="88" t="s">
        <v>4</v>
      </c>
      <c r="B5" s="88"/>
      <c r="C5" s="88"/>
      <c r="D5" s="88"/>
      <c r="E5" s="88"/>
      <c r="F5" s="88"/>
    </row>
    <row r="6" spans="1:6" ht="18" x14ac:dyDescent="0.25">
      <c r="A6" s="23"/>
      <c r="B6" s="23"/>
      <c r="C6" s="23"/>
      <c r="D6" s="23"/>
      <c r="E6" s="5"/>
      <c r="F6" s="5"/>
    </row>
    <row r="7" spans="1:6" ht="15.75" customHeight="1" x14ac:dyDescent="0.25">
      <c r="A7" s="88" t="s">
        <v>48</v>
      </c>
      <c r="B7" s="88"/>
      <c r="C7" s="88"/>
      <c r="D7" s="88"/>
      <c r="E7" s="88"/>
      <c r="F7" s="88"/>
    </row>
    <row r="8" spans="1:6" ht="18" x14ac:dyDescent="0.25">
      <c r="A8" s="23"/>
      <c r="B8" s="23"/>
      <c r="C8" s="23"/>
      <c r="D8" s="23"/>
      <c r="E8" s="5"/>
      <c r="F8" s="5"/>
    </row>
    <row r="9" spans="1:6" ht="25.5" x14ac:dyDescent="0.25">
      <c r="A9" s="19" t="s">
        <v>50</v>
      </c>
      <c r="B9" s="18" t="s">
        <v>127</v>
      </c>
      <c r="C9" s="19" t="s">
        <v>124</v>
      </c>
      <c r="D9" s="19" t="s">
        <v>128</v>
      </c>
      <c r="E9" s="19" t="s">
        <v>32</v>
      </c>
      <c r="F9" s="19" t="s">
        <v>129</v>
      </c>
    </row>
    <row r="10" spans="1:6" x14ac:dyDescent="0.25">
      <c r="A10" s="39" t="s">
        <v>0</v>
      </c>
      <c r="B10" s="38">
        <v>711082.24</v>
      </c>
      <c r="C10" s="37">
        <v>855150</v>
      </c>
      <c r="D10" s="37">
        <v>1053730</v>
      </c>
      <c r="E10" s="37">
        <v>1056130</v>
      </c>
      <c r="F10" s="37">
        <v>1055930</v>
      </c>
    </row>
    <row r="11" spans="1:6" x14ac:dyDescent="0.25">
      <c r="A11" s="24" t="s">
        <v>55</v>
      </c>
      <c r="B11" s="37">
        <v>100837.52</v>
      </c>
      <c r="C11" s="37">
        <v>197900</v>
      </c>
      <c r="D11" s="37">
        <v>169750</v>
      </c>
      <c r="E11" s="37">
        <v>168750</v>
      </c>
      <c r="F11" s="37">
        <v>168550</v>
      </c>
    </row>
    <row r="12" spans="1:6" x14ac:dyDescent="0.25">
      <c r="A12" s="13" t="s">
        <v>56</v>
      </c>
      <c r="B12" s="9">
        <v>2801.52</v>
      </c>
      <c r="C12" s="9">
        <v>4294.08</v>
      </c>
      <c r="D12" s="9">
        <v>55200</v>
      </c>
      <c r="E12" s="9">
        <v>54200</v>
      </c>
      <c r="F12" s="9">
        <v>54000</v>
      </c>
    </row>
    <row r="13" spans="1:6" x14ac:dyDescent="0.25">
      <c r="A13" s="13" t="s">
        <v>82</v>
      </c>
      <c r="B13" s="9">
        <v>98396.28</v>
      </c>
      <c r="C13" s="9">
        <v>193606</v>
      </c>
      <c r="D13" s="9">
        <v>114550</v>
      </c>
      <c r="E13" s="9">
        <v>114550</v>
      </c>
      <c r="F13" s="9">
        <v>114550</v>
      </c>
    </row>
    <row r="14" spans="1:6" x14ac:dyDescent="0.25">
      <c r="A14" s="13" t="s">
        <v>81</v>
      </c>
      <c r="B14" s="9">
        <v>0.11</v>
      </c>
      <c r="C14" s="9">
        <v>130</v>
      </c>
      <c r="D14" s="9">
        <v>130</v>
      </c>
      <c r="E14" s="9">
        <v>130</v>
      </c>
      <c r="F14" s="9">
        <v>130</v>
      </c>
    </row>
    <row r="15" spans="1:6" x14ac:dyDescent="0.25">
      <c r="A15" s="12" t="s">
        <v>80</v>
      </c>
      <c r="B15" s="9">
        <v>0.11</v>
      </c>
      <c r="C15" s="9">
        <v>130</v>
      </c>
      <c r="D15" s="9">
        <v>130</v>
      </c>
      <c r="E15" s="9">
        <v>130</v>
      </c>
      <c r="F15" s="9">
        <v>130</v>
      </c>
    </row>
    <row r="16" spans="1:6" ht="25.5" x14ac:dyDescent="0.25">
      <c r="A16" s="11" t="s">
        <v>53</v>
      </c>
      <c r="B16" s="8">
        <v>32359.14</v>
      </c>
      <c r="C16" s="9">
        <v>33500</v>
      </c>
      <c r="D16" s="9">
        <v>35500</v>
      </c>
      <c r="E16" s="9">
        <v>38900</v>
      </c>
      <c r="F16" s="9">
        <v>38900</v>
      </c>
    </row>
    <row r="17" spans="1:6" ht="25.5" x14ac:dyDescent="0.25">
      <c r="A17" s="17" t="s">
        <v>54</v>
      </c>
      <c r="B17" s="8">
        <v>32359.14</v>
      </c>
      <c r="C17" s="9">
        <v>33500</v>
      </c>
      <c r="D17" s="9">
        <v>35500</v>
      </c>
      <c r="E17" s="9">
        <v>38900</v>
      </c>
      <c r="F17" s="9">
        <v>38900</v>
      </c>
    </row>
    <row r="18" spans="1:6" x14ac:dyDescent="0.25">
      <c r="A18" s="39" t="s">
        <v>51</v>
      </c>
      <c r="B18" s="8">
        <v>577885.47</v>
      </c>
      <c r="C18" s="9">
        <v>623620</v>
      </c>
      <c r="D18" s="9">
        <v>848350</v>
      </c>
      <c r="E18" s="9">
        <v>848350</v>
      </c>
      <c r="F18" s="10">
        <v>848350</v>
      </c>
    </row>
    <row r="19" spans="1:6" x14ac:dyDescent="0.25">
      <c r="A19" s="13" t="s">
        <v>52</v>
      </c>
      <c r="B19" s="8">
        <v>577885.47</v>
      </c>
      <c r="C19" s="9">
        <v>623620</v>
      </c>
      <c r="D19" s="9">
        <v>848350</v>
      </c>
      <c r="E19" s="9">
        <v>848350</v>
      </c>
      <c r="F19" s="10">
        <v>848350</v>
      </c>
    </row>
    <row r="22" spans="1:6" ht="15.75" customHeight="1" x14ac:dyDescent="0.25">
      <c r="A22" s="88" t="s">
        <v>49</v>
      </c>
      <c r="B22" s="88"/>
      <c r="C22" s="88"/>
      <c r="D22" s="88"/>
      <c r="E22" s="88"/>
      <c r="F22" s="88"/>
    </row>
    <row r="23" spans="1:6" ht="18" x14ac:dyDescent="0.25">
      <c r="A23" s="23"/>
      <c r="B23" s="23"/>
      <c r="C23" s="23"/>
      <c r="D23" s="23"/>
      <c r="E23" s="5"/>
      <c r="F23" s="5"/>
    </row>
    <row r="24" spans="1:6" ht="25.5" x14ac:dyDescent="0.25">
      <c r="A24" s="19" t="s">
        <v>50</v>
      </c>
      <c r="B24" s="18" t="s">
        <v>127</v>
      </c>
      <c r="C24" s="19" t="s">
        <v>124</v>
      </c>
      <c r="D24" s="19" t="s">
        <v>128</v>
      </c>
      <c r="E24" s="19" t="s">
        <v>32</v>
      </c>
      <c r="F24" s="19" t="s">
        <v>129</v>
      </c>
    </row>
    <row r="25" spans="1:6" x14ac:dyDescent="0.25">
      <c r="A25" s="39" t="s">
        <v>1</v>
      </c>
      <c r="B25" s="38">
        <v>71108.240000000005</v>
      </c>
      <c r="C25" s="37">
        <v>855150</v>
      </c>
      <c r="D25" s="37">
        <v>1067130</v>
      </c>
      <c r="E25" s="37">
        <v>1056130</v>
      </c>
      <c r="F25" s="37">
        <v>1055930</v>
      </c>
    </row>
    <row r="26" spans="1:6" ht="15.75" customHeight="1" x14ac:dyDescent="0.25">
      <c r="A26" s="24" t="s">
        <v>55</v>
      </c>
      <c r="B26" s="8">
        <v>110474.05</v>
      </c>
      <c r="C26" s="9">
        <v>147900</v>
      </c>
      <c r="D26" s="9">
        <v>169750</v>
      </c>
      <c r="E26" s="9">
        <v>168750</v>
      </c>
      <c r="F26" s="9">
        <v>168550</v>
      </c>
    </row>
    <row r="27" spans="1:6" x14ac:dyDescent="0.25">
      <c r="A27" s="13" t="s">
        <v>56</v>
      </c>
      <c r="B27" s="8">
        <v>9475.27</v>
      </c>
      <c r="C27" s="9">
        <v>43600</v>
      </c>
      <c r="D27" s="9">
        <v>55200</v>
      </c>
      <c r="E27" s="9">
        <v>54200</v>
      </c>
      <c r="F27" s="9">
        <v>54000</v>
      </c>
    </row>
    <row r="28" spans="1:6" x14ac:dyDescent="0.25">
      <c r="A28" s="12" t="s">
        <v>83</v>
      </c>
      <c r="B28" s="8">
        <v>100998.78</v>
      </c>
      <c r="C28" s="9">
        <v>104300</v>
      </c>
      <c r="D28" s="9">
        <v>114550</v>
      </c>
      <c r="E28" s="9">
        <v>114550</v>
      </c>
      <c r="F28" s="9">
        <v>114550</v>
      </c>
    </row>
    <row r="29" spans="1:6" x14ac:dyDescent="0.25">
      <c r="A29" s="24" t="s">
        <v>57</v>
      </c>
      <c r="B29" s="8">
        <v>0</v>
      </c>
      <c r="C29" s="9">
        <v>130</v>
      </c>
      <c r="D29" s="9">
        <v>130</v>
      </c>
      <c r="E29" s="9">
        <v>130</v>
      </c>
      <c r="F29" s="9">
        <v>130</v>
      </c>
    </row>
    <row r="30" spans="1:6" x14ac:dyDescent="0.25">
      <c r="A30" s="13" t="s">
        <v>58</v>
      </c>
      <c r="B30" s="8">
        <v>0</v>
      </c>
      <c r="C30" s="9">
        <v>130</v>
      </c>
      <c r="D30" s="9">
        <v>130</v>
      </c>
      <c r="E30" s="9">
        <v>130</v>
      </c>
      <c r="F30" s="10">
        <v>130</v>
      </c>
    </row>
    <row r="31" spans="1:6" x14ac:dyDescent="0.25">
      <c r="A31" s="69" t="s">
        <v>84</v>
      </c>
      <c r="B31" s="9">
        <v>22625.83</v>
      </c>
      <c r="C31" s="69">
        <v>83500</v>
      </c>
      <c r="D31" s="69">
        <v>48900</v>
      </c>
      <c r="E31" s="69">
        <v>38900</v>
      </c>
      <c r="F31" s="69">
        <v>38900</v>
      </c>
    </row>
    <row r="32" spans="1:6" x14ac:dyDescent="0.25">
      <c r="A32" s="69" t="s">
        <v>85</v>
      </c>
      <c r="B32" s="9">
        <v>22625.83</v>
      </c>
      <c r="C32" s="69">
        <v>83500</v>
      </c>
      <c r="D32" s="69">
        <v>48900</v>
      </c>
      <c r="E32" s="69">
        <v>38900</v>
      </c>
      <c r="F32" s="69">
        <v>38900</v>
      </c>
    </row>
    <row r="33" spans="1:6" x14ac:dyDescent="0.25">
      <c r="A33" s="69" t="s">
        <v>86</v>
      </c>
      <c r="B33" s="9">
        <v>577982.36</v>
      </c>
      <c r="C33" s="69">
        <v>623620</v>
      </c>
      <c r="D33" s="69">
        <v>848350</v>
      </c>
      <c r="E33" s="69">
        <v>848350</v>
      </c>
      <c r="F33" s="69">
        <v>848350</v>
      </c>
    </row>
    <row r="34" spans="1:6" x14ac:dyDescent="0.25">
      <c r="A34" s="69" t="s">
        <v>87</v>
      </c>
      <c r="B34" s="9">
        <v>577982.36</v>
      </c>
      <c r="C34" s="69">
        <v>623620</v>
      </c>
      <c r="D34" s="69">
        <v>848350</v>
      </c>
      <c r="E34" s="69">
        <v>848350</v>
      </c>
      <c r="F34" s="69">
        <v>848350</v>
      </c>
    </row>
  </sheetData>
  <mergeCells count="5">
    <mergeCell ref="A1:F1"/>
    <mergeCell ref="A3:F3"/>
    <mergeCell ref="A5:F5"/>
    <mergeCell ref="A7:F7"/>
    <mergeCell ref="A22:F22"/>
  </mergeCells>
  <pageMargins left="0.7" right="0.7" top="0.75" bottom="0.75" header="0.3" footer="0.3"/>
  <pageSetup paperSize="9" scale="8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2"/>
  <sheetViews>
    <sheetView workbookViewId="0">
      <selection activeCell="B10" sqref="B10:F12"/>
    </sheetView>
  </sheetViews>
  <sheetFormatPr defaultRowHeight="15" x14ac:dyDescent="0.25"/>
  <cols>
    <col min="1" max="1" width="37.7109375" customWidth="1"/>
    <col min="2" max="6" width="25.28515625" customWidth="1"/>
  </cols>
  <sheetData>
    <row r="1" spans="1:6" ht="42" customHeight="1" x14ac:dyDescent="0.25">
      <c r="A1" s="88" t="s">
        <v>123</v>
      </c>
      <c r="B1" s="88"/>
      <c r="C1" s="88"/>
      <c r="D1" s="88"/>
      <c r="E1" s="88"/>
      <c r="F1" s="88"/>
    </row>
    <row r="2" spans="1:6" ht="18" customHeight="1" x14ac:dyDescent="0.25">
      <c r="A2" s="4"/>
      <c r="B2" s="4"/>
      <c r="C2" s="4"/>
      <c r="D2" s="4"/>
      <c r="E2" s="4"/>
      <c r="F2" s="4"/>
    </row>
    <row r="3" spans="1:6" ht="15.75" x14ac:dyDescent="0.25">
      <c r="A3" s="88" t="s">
        <v>17</v>
      </c>
      <c r="B3" s="88"/>
      <c r="C3" s="88"/>
      <c r="D3" s="88"/>
      <c r="E3" s="89"/>
      <c r="F3" s="89"/>
    </row>
    <row r="4" spans="1:6" ht="18" x14ac:dyDescent="0.25">
      <c r="A4" s="4"/>
      <c r="B4" s="4"/>
      <c r="C4" s="4"/>
      <c r="D4" s="4"/>
      <c r="E4" s="5"/>
      <c r="F4" s="5"/>
    </row>
    <row r="5" spans="1:6" ht="18" customHeight="1" x14ac:dyDescent="0.25">
      <c r="A5" s="88" t="s">
        <v>4</v>
      </c>
      <c r="B5" s="90"/>
      <c r="C5" s="90"/>
      <c r="D5" s="90"/>
      <c r="E5" s="90"/>
      <c r="F5" s="90"/>
    </row>
    <row r="6" spans="1:6" ht="18" x14ac:dyDescent="0.25">
      <c r="A6" s="4"/>
      <c r="B6" s="4"/>
      <c r="C6" s="4"/>
      <c r="D6" s="4"/>
      <c r="E6" s="5"/>
      <c r="F6" s="5"/>
    </row>
    <row r="7" spans="1:6" ht="15.75" x14ac:dyDescent="0.25">
      <c r="A7" s="88" t="s">
        <v>12</v>
      </c>
      <c r="B7" s="109"/>
      <c r="C7" s="109"/>
      <c r="D7" s="109"/>
      <c r="E7" s="109"/>
      <c r="F7" s="109"/>
    </row>
    <row r="8" spans="1:6" ht="18" x14ac:dyDescent="0.25">
      <c r="A8" s="4"/>
      <c r="B8" s="4"/>
      <c r="C8" s="4"/>
      <c r="D8" s="4"/>
      <c r="E8" s="5"/>
      <c r="F8" s="5"/>
    </row>
    <row r="9" spans="1:6" ht="25.5" x14ac:dyDescent="0.25">
      <c r="A9" s="19" t="s">
        <v>50</v>
      </c>
      <c r="B9" s="18" t="s">
        <v>127</v>
      </c>
      <c r="C9" s="19" t="s">
        <v>124</v>
      </c>
      <c r="D9" s="19" t="s">
        <v>128</v>
      </c>
      <c r="E9" s="19" t="s">
        <v>32</v>
      </c>
      <c r="F9" s="19" t="s">
        <v>129</v>
      </c>
    </row>
    <row r="10" spans="1:6" ht="15.75" customHeight="1" x14ac:dyDescent="0.25">
      <c r="A10" s="11" t="s">
        <v>13</v>
      </c>
      <c r="B10" s="8">
        <v>711082.24</v>
      </c>
      <c r="C10" s="9">
        <v>855150</v>
      </c>
      <c r="D10" s="9">
        <v>1067130</v>
      </c>
      <c r="E10" s="9">
        <v>1056130</v>
      </c>
      <c r="F10" s="9">
        <v>1055930</v>
      </c>
    </row>
    <row r="11" spans="1:6" ht="15.75" customHeight="1" x14ac:dyDescent="0.25">
      <c r="A11" s="11" t="s">
        <v>88</v>
      </c>
      <c r="B11" s="8">
        <v>711082.24</v>
      </c>
      <c r="C11" s="9">
        <v>855150</v>
      </c>
      <c r="D11" s="9">
        <v>1067130</v>
      </c>
      <c r="E11" s="9">
        <v>1056130</v>
      </c>
      <c r="F11" s="9">
        <v>1055930</v>
      </c>
    </row>
    <row r="12" spans="1:6" x14ac:dyDescent="0.25">
      <c r="A12" s="71" t="s">
        <v>89</v>
      </c>
      <c r="B12" s="8">
        <v>711082.24</v>
      </c>
      <c r="C12" s="9">
        <v>855150</v>
      </c>
      <c r="D12" s="9">
        <v>1067130</v>
      </c>
      <c r="E12" s="9">
        <v>1056130</v>
      </c>
      <c r="F12" s="9">
        <v>1055930</v>
      </c>
    </row>
  </sheetData>
  <mergeCells count="4">
    <mergeCell ref="A1:F1"/>
    <mergeCell ref="A3:F3"/>
    <mergeCell ref="A5:F5"/>
    <mergeCell ref="A7:F7"/>
  </mergeCells>
  <pageMargins left="0.7" right="0.7" top="0.75" bottom="0.75" header="0.3" footer="0.3"/>
  <pageSetup paperSize="9" scale="7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4"/>
  <sheetViews>
    <sheetView workbookViewId="0">
      <selection activeCell="D22" sqref="D22"/>
    </sheetView>
  </sheetViews>
  <sheetFormatPr defaultRowHeight="15" x14ac:dyDescent="0.25"/>
  <cols>
    <col min="1" max="1" width="7.42578125" bestFit="1" customWidth="1"/>
    <col min="2" max="2" width="8.42578125" bestFit="1" customWidth="1"/>
    <col min="3" max="8" width="25.28515625" customWidth="1"/>
  </cols>
  <sheetData>
    <row r="1" spans="1:8" ht="42" customHeight="1" x14ac:dyDescent="0.25">
      <c r="A1" s="88" t="s">
        <v>30</v>
      </c>
      <c r="B1" s="88"/>
      <c r="C1" s="88"/>
      <c r="D1" s="88"/>
      <c r="E1" s="88"/>
      <c r="F1" s="88"/>
      <c r="G1" s="88"/>
      <c r="H1" s="88"/>
    </row>
    <row r="2" spans="1:8" ht="18" customHeight="1" x14ac:dyDescent="0.25">
      <c r="A2" s="4"/>
      <c r="B2" s="4"/>
      <c r="C2" s="4"/>
      <c r="D2" s="4"/>
      <c r="E2" s="4"/>
      <c r="F2" s="4"/>
      <c r="G2" s="4"/>
      <c r="H2" s="4"/>
    </row>
    <row r="3" spans="1:8" ht="15.75" customHeight="1" x14ac:dyDescent="0.25">
      <c r="A3" s="88" t="s">
        <v>17</v>
      </c>
      <c r="B3" s="88"/>
      <c r="C3" s="88"/>
      <c r="D3" s="88"/>
      <c r="E3" s="88"/>
      <c r="F3" s="88"/>
      <c r="G3" s="88"/>
      <c r="H3" s="88"/>
    </row>
    <row r="4" spans="1:8" ht="18" x14ac:dyDescent="0.25">
      <c r="A4" s="4"/>
      <c r="B4" s="4"/>
      <c r="C4" s="4"/>
      <c r="D4" s="4"/>
      <c r="E4" s="4"/>
      <c r="F4" s="4"/>
      <c r="G4" s="5"/>
      <c r="H4" s="5"/>
    </row>
    <row r="5" spans="1:8" ht="18" customHeight="1" x14ac:dyDescent="0.25">
      <c r="A5" s="88" t="s">
        <v>59</v>
      </c>
      <c r="B5" s="88"/>
      <c r="C5" s="88"/>
      <c r="D5" s="88"/>
      <c r="E5" s="88"/>
      <c r="F5" s="88"/>
      <c r="G5" s="88"/>
      <c r="H5" s="88"/>
    </row>
    <row r="6" spans="1:8" ht="18" x14ac:dyDescent="0.25">
      <c r="A6" s="4"/>
      <c r="B6" s="4"/>
      <c r="C6" s="4"/>
      <c r="D6" s="4"/>
      <c r="E6" s="4"/>
      <c r="F6" s="4"/>
      <c r="G6" s="5"/>
      <c r="H6" s="5"/>
    </row>
    <row r="7" spans="1:8" ht="25.5" x14ac:dyDescent="0.25">
      <c r="A7" s="19" t="s">
        <v>5</v>
      </c>
      <c r="B7" s="18" t="s">
        <v>6</v>
      </c>
      <c r="C7" s="18" t="s">
        <v>29</v>
      </c>
      <c r="D7" s="18" t="s">
        <v>33</v>
      </c>
      <c r="E7" s="19" t="s">
        <v>34</v>
      </c>
      <c r="F7" s="19" t="s">
        <v>31</v>
      </c>
      <c r="G7" s="19" t="s">
        <v>25</v>
      </c>
      <c r="H7" s="19" t="s">
        <v>32</v>
      </c>
    </row>
    <row r="8" spans="1:8" x14ac:dyDescent="0.25">
      <c r="A8" s="37"/>
      <c r="B8" s="38"/>
      <c r="C8" s="36" t="s">
        <v>61</v>
      </c>
      <c r="D8" s="38"/>
      <c r="E8" s="37"/>
      <c r="F8" s="37"/>
      <c r="G8" s="37"/>
      <c r="H8" s="37"/>
    </row>
    <row r="9" spans="1:8" ht="25.5" x14ac:dyDescent="0.25">
      <c r="A9" s="11">
        <v>8</v>
      </c>
      <c r="B9" s="11"/>
      <c r="C9" s="11" t="s">
        <v>14</v>
      </c>
      <c r="D9" s="8"/>
      <c r="E9" s="9"/>
      <c r="F9" s="9"/>
      <c r="G9" s="9"/>
      <c r="H9" s="9"/>
    </row>
    <row r="10" spans="1:8" x14ac:dyDescent="0.25">
      <c r="A10" s="11"/>
      <c r="B10" s="16">
        <v>84</v>
      </c>
      <c r="C10" s="16" t="s">
        <v>21</v>
      </c>
      <c r="D10" s="8"/>
      <c r="E10" s="9"/>
      <c r="F10" s="9"/>
      <c r="G10" s="9"/>
      <c r="H10" s="9"/>
    </row>
    <row r="11" spans="1:8" x14ac:dyDescent="0.25">
      <c r="A11" s="11"/>
      <c r="B11" s="16"/>
      <c r="C11" s="40"/>
      <c r="D11" s="8"/>
      <c r="E11" s="9"/>
      <c r="F11" s="9"/>
      <c r="G11" s="9"/>
      <c r="H11" s="9"/>
    </row>
    <row r="12" spans="1:8" x14ac:dyDescent="0.25">
      <c r="A12" s="11"/>
      <c r="B12" s="16"/>
      <c r="C12" s="36" t="s">
        <v>64</v>
      </c>
      <c r="D12" s="8"/>
      <c r="E12" s="9"/>
      <c r="F12" s="9"/>
      <c r="G12" s="9"/>
      <c r="H12" s="9"/>
    </row>
    <row r="13" spans="1:8" ht="25.5" x14ac:dyDescent="0.25">
      <c r="A13" s="14">
        <v>5</v>
      </c>
      <c r="B13" s="15"/>
      <c r="C13" s="24" t="s">
        <v>15</v>
      </c>
      <c r="D13" s="8"/>
      <c r="E13" s="9"/>
      <c r="F13" s="9"/>
      <c r="G13" s="9"/>
      <c r="H13" s="9"/>
    </row>
    <row r="14" spans="1:8" ht="25.5" x14ac:dyDescent="0.25">
      <c r="A14" s="16"/>
      <c r="B14" s="16">
        <v>54</v>
      </c>
      <c r="C14" s="25" t="s">
        <v>22</v>
      </c>
      <c r="D14" s="8"/>
      <c r="E14" s="9"/>
      <c r="F14" s="9"/>
      <c r="G14" s="9"/>
      <c r="H14" s="10"/>
    </row>
  </sheetData>
  <mergeCells count="3">
    <mergeCell ref="A1:H1"/>
    <mergeCell ref="A3:H3"/>
    <mergeCell ref="A5:H5"/>
  </mergeCells>
  <pageMargins left="0.7" right="0.7" top="0.75" bottom="0.75" header="0.3" footer="0.3"/>
  <pageSetup paperSize="9" scale="7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6"/>
  <sheetViews>
    <sheetView workbookViewId="0">
      <selection activeCell="D21" sqref="D21"/>
    </sheetView>
  </sheetViews>
  <sheetFormatPr defaultRowHeight="15" x14ac:dyDescent="0.25"/>
  <cols>
    <col min="1" max="6" width="25.28515625" customWidth="1"/>
  </cols>
  <sheetData>
    <row r="1" spans="1:6" ht="42" customHeight="1" x14ac:dyDescent="0.25">
      <c r="A1" s="88" t="s">
        <v>30</v>
      </c>
      <c r="B1" s="88"/>
      <c r="C1" s="88"/>
      <c r="D1" s="88"/>
      <c r="E1" s="88"/>
      <c r="F1" s="88"/>
    </row>
    <row r="2" spans="1:6" ht="18" customHeight="1" x14ac:dyDescent="0.25">
      <c r="A2" s="23"/>
      <c r="B2" s="23"/>
      <c r="C2" s="23"/>
      <c r="D2" s="23"/>
      <c r="E2" s="23"/>
      <c r="F2" s="23"/>
    </row>
    <row r="3" spans="1:6" ht="15.75" customHeight="1" x14ac:dyDescent="0.25">
      <c r="A3" s="88" t="s">
        <v>17</v>
      </c>
      <c r="B3" s="88"/>
      <c r="C3" s="88"/>
      <c r="D3" s="88"/>
      <c r="E3" s="88"/>
      <c r="F3" s="88"/>
    </row>
    <row r="4" spans="1:6" ht="18" x14ac:dyDescent="0.25">
      <c r="A4" s="23"/>
      <c r="B4" s="23"/>
      <c r="C4" s="23"/>
      <c r="D4" s="23"/>
      <c r="E4" s="5"/>
      <c r="F4" s="5"/>
    </row>
    <row r="5" spans="1:6" ht="18" customHeight="1" x14ac:dyDescent="0.25">
      <c r="A5" s="88" t="s">
        <v>60</v>
      </c>
      <c r="B5" s="88"/>
      <c r="C5" s="88"/>
      <c r="D5" s="88"/>
      <c r="E5" s="88"/>
      <c r="F5" s="88"/>
    </row>
    <row r="6" spans="1:6" ht="18" x14ac:dyDescent="0.25">
      <c r="A6" s="23"/>
      <c r="B6" s="23"/>
      <c r="C6" s="23"/>
      <c r="D6" s="23"/>
      <c r="E6" s="5"/>
      <c r="F6" s="5"/>
    </row>
    <row r="7" spans="1:6" ht="25.5" x14ac:dyDescent="0.25">
      <c r="A7" s="18" t="s">
        <v>50</v>
      </c>
      <c r="B7" s="18" t="s">
        <v>33</v>
      </c>
      <c r="C7" s="19" t="s">
        <v>34</v>
      </c>
      <c r="D7" s="19" t="s">
        <v>31</v>
      </c>
      <c r="E7" s="19" t="s">
        <v>25</v>
      </c>
      <c r="F7" s="19" t="s">
        <v>32</v>
      </c>
    </row>
    <row r="8" spans="1:6" x14ac:dyDescent="0.25">
      <c r="A8" s="11" t="s">
        <v>61</v>
      </c>
      <c r="B8" s="8"/>
      <c r="C8" s="9"/>
      <c r="D8" s="9"/>
      <c r="E8" s="9"/>
      <c r="F8" s="9"/>
    </row>
    <row r="9" spans="1:6" ht="25.5" x14ac:dyDescent="0.25">
      <c r="A9" s="11" t="s">
        <v>62</v>
      </c>
      <c r="B9" s="8"/>
      <c r="C9" s="9"/>
      <c r="D9" s="9"/>
      <c r="E9" s="9"/>
      <c r="F9" s="9"/>
    </row>
    <row r="10" spans="1:6" ht="25.5" x14ac:dyDescent="0.25">
      <c r="A10" s="17" t="s">
        <v>63</v>
      </c>
      <c r="B10" s="8"/>
      <c r="C10" s="9"/>
      <c r="D10" s="9"/>
      <c r="E10" s="9"/>
      <c r="F10" s="9"/>
    </row>
    <row r="11" spans="1:6" x14ac:dyDescent="0.25">
      <c r="A11" s="17"/>
      <c r="B11" s="8"/>
      <c r="C11" s="9"/>
      <c r="D11" s="9"/>
      <c r="E11" s="9"/>
      <c r="F11" s="9"/>
    </row>
    <row r="12" spans="1:6" x14ac:dyDescent="0.25">
      <c r="A12" s="11" t="s">
        <v>64</v>
      </c>
      <c r="B12" s="8"/>
      <c r="C12" s="9"/>
      <c r="D12" s="9"/>
      <c r="E12" s="9"/>
      <c r="F12" s="9"/>
    </row>
    <row r="13" spans="1:6" x14ac:dyDescent="0.25">
      <c r="A13" s="24" t="s">
        <v>55</v>
      </c>
      <c r="B13" s="8"/>
      <c r="C13" s="9"/>
      <c r="D13" s="9"/>
      <c r="E13" s="9"/>
      <c r="F13" s="9"/>
    </row>
    <row r="14" spans="1:6" x14ac:dyDescent="0.25">
      <c r="A14" s="13" t="s">
        <v>56</v>
      </c>
      <c r="B14" s="8"/>
      <c r="C14" s="9"/>
      <c r="D14" s="9"/>
      <c r="E14" s="9"/>
      <c r="F14" s="10"/>
    </row>
    <row r="15" spans="1:6" x14ac:dyDescent="0.25">
      <c r="A15" s="24" t="s">
        <v>57</v>
      </c>
      <c r="B15" s="8"/>
      <c r="C15" s="9"/>
      <c r="D15" s="9"/>
      <c r="E15" s="9"/>
      <c r="F15" s="10"/>
    </row>
    <row r="16" spans="1:6" x14ac:dyDescent="0.25">
      <c r="A16" s="13" t="s">
        <v>58</v>
      </c>
      <c r="B16" s="8"/>
      <c r="C16" s="9"/>
      <c r="D16" s="9"/>
      <c r="E16" s="9"/>
      <c r="F16" s="10"/>
    </row>
  </sheetData>
  <mergeCells count="3">
    <mergeCell ref="A1:F1"/>
    <mergeCell ref="A3:F3"/>
    <mergeCell ref="A5:F5"/>
  </mergeCells>
  <pageMargins left="0.7" right="0.7" top="0.75" bottom="0.75" header="0.3" footer="0.3"/>
  <pageSetup paperSize="9" scale="86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3"/>
  <sheetViews>
    <sheetView workbookViewId="0">
      <selection activeCell="E11" sqref="E11"/>
    </sheetView>
  </sheetViews>
  <sheetFormatPr defaultRowHeight="15" x14ac:dyDescent="0.25"/>
  <cols>
    <col min="1" max="1" width="7.42578125" bestFit="1" customWidth="1"/>
    <col min="2" max="2" width="8.42578125" bestFit="1" customWidth="1"/>
    <col min="3" max="3" width="8.7109375" customWidth="1"/>
    <col min="4" max="4" width="30" customWidth="1"/>
    <col min="5" max="9" width="25.28515625" customWidth="1"/>
  </cols>
  <sheetData>
    <row r="1" spans="1:9" ht="42" customHeight="1" x14ac:dyDescent="0.25">
      <c r="A1" s="88" t="s">
        <v>123</v>
      </c>
      <c r="B1" s="88"/>
      <c r="C1" s="88"/>
      <c r="D1" s="88"/>
      <c r="E1" s="88"/>
      <c r="F1" s="88"/>
      <c r="G1" s="88"/>
      <c r="H1" s="88"/>
      <c r="I1" s="88"/>
    </row>
    <row r="2" spans="1:9" ht="18" x14ac:dyDescent="0.25">
      <c r="A2" s="4"/>
      <c r="B2" s="4"/>
      <c r="C2" s="4"/>
      <c r="D2" s="4"/>
      <c r="E2" s="4"/>
      <c r="F2" s="4"/>
      <c r="G2" s="4"/>
      <c r="H2" s="5"/>
      <c r="I2" s="5"/>
    </row>
    <row r="3" spans="1:9" ht="18" customHeight="1" x14ac:dyDescent="0.25">
      <c r="A3" s="88" t="s">
        <v>16</v>
      </c>
      <c r="B3" s="90"/>
      <c r="C3" s="90"/>
      <c r="D3" s="90"/>
      <c r="E3" s="90"/>
      <c r="F3" s="90"/>
      <c r="G3" s="90"/>
      <c r="H3" s="90"/>
      <c r="I3" s="90"/>
    </row>
    <row r="4" spans="1:9" ht="18" x14ac:dyDescent="0.25">
      <c r="A4" s="4"/>
      <c r="B4" s="4"/>
      <c r="C4" s="4"/>
      <c r="D4" s="4"/>
      <c r="E4" s="4"/>
      <c r="F4" s="4"/>
      <c r="G4" s="4"/>
      <c r="H4" s="5"/>
      <c r="I4" s="5"/>
    </row>
    <row r="5" spans="1:9" ht="25.5" x14ac:dyDescent="0.25">
      <c r="A5" s="140" t="s">
        <v>18</v>
      </c>
      <c r="B5" s="141"/>
      <c r="C5" s="142"/>
      <c r="D5" s="18" t="s">
        <v>19</v>
      </c>
      <c r="E5" s="18" t="s">
        <v>127</v>
      </c>
      <c r="F5" s="19" t="s">
        <v>124</v>
      </c>
      <c r="G5" s="19" t="s">
        <v>128</v>
      </c>
      <c r="H5" s="19" t="s">
        <v>32</v>
      </c>
      <c r="I5" s="19" t="s">
        <v>129</v>
      </c>
    </row>
    <row r="6" spans="1:9" ht="25.5" x14ac:dyDescent="0.25">
      <c r="A6" s="139" t="s">
        <v>90</v>
      </c>
      <c r="B6" s="126"/>
      <c r="C6" s="127"/>
      <c r="D6" s="62" t="s">
        <v>91</v>
      </c>
      <c r="E6" s="8">
        <v>711082.24</v>
      </c>
      <c r="F6" s="9">
        <v>855150</v>
      </c>
      <c r="G6" s="9">
        <v>1067130</v>
      </c>
      <c r="H6" s="9">
        <v>1056130</v>
      </c>
      <c r="I6" s="9">
        <v>1055930</v>
      </c>
    </row>
    <row r="7" spans="1:9" ht="25.5" x14ac:dyDescent="0.25">
      <c r="A7" s="139" t="s">
        <v>92</v>
      </c>
      <c r="B7" s="126"/>
      <c r="C7" s="127"/>
      <c r="D7" s="62" t="s">
        <v>93</v>
      </c>
      <c r="E7" s="8">
        <v>711082.24</v>
      </c>
      <c r="F7" s="9">
        <v>794160</v>
      </c>
      <c r="G7" s="9">
        <v>1067130</v>
      </c>
      <c r="H7" s="9">
        <v>1056130</v>
      </c>
      <c r="I7" s="9">
        <v>1018040</v>
      </c>
    </row>
    <row r="8" spans="1:9" ht="15" customHeight="1" x14ac:dyDescent="0.25">
      <c r="A8" s="123" t="s">
        <v>94</v>
      </c>
      <c r="B8" s="124"/>
      <c r="C8" s="125"/>
      <c r="D8" s="63" t="s">
        <v>76</v>
      </c>
      <c r="E8" s="8">
        <v>2801.52</v>
      </c>
      <c r="F8" s="9">
        <v>8200</v>
      </c>
      <c r="G8" s="9">
        <v>22400</v>
      </c>
      <c r="H8" s="9">
        <v>22000</v>
      </c>
      <c r="I8" s="10">
        <v>21900</v>
      </c>
    </row>
    <row r="9" spans="1:9" x14ac:dyDescent="0.25">
      <c r="A9" s="118">
        <v>3</v>
      </c>
      <c r="B9" s="119"/>
      <c r="C9" s="120"/>
      <c r="D9" s="66" t="s">
        <v>9</v>
      </c>
      <c r="E9" s="8">
        <v>2801.52</v>
      </c>
      <c r="F9" s="9">
        <v>8200</v>
      </c>
      <c r="G9" s="9">
        <v>22400</v>
      </c>
      <c r="H9" s="9">
        <v>22000</v>
      </c>
      <c r="I9" s="10">
        <v>21900</v>
      </c>
    </row>
    <row r="10" spans="1:9" x14ac:dyDescent="0.25">
      <c r="A10" s="128">
        <v>32</v>
      </c>
      <c r="B10" s="129"/>
      <c r="C10" s="130"/>
      <c r="D10" s="66" t="s">
        <v>20</v>
      </c>
      <c r="E10" s="8">
        <v>2801.52</v>
      </c>
      <c r="F10" s="9">
        <v>8200</v>
      </c>
      <c r="G10" s="9">
        <v>22400</v>
      </c>
      <c r="H10" s="9">
        <v>22000</v>
      </c>
      <c r="I10" s="10">
        <v>21900</v>
      </c>
    </row>
    <row r="11" spans="1:9" ht="25.5" customHeight="1" x14ac:dyDescent="0.25">
      <c r="A11" s="123" t="s">
        <v>95</v>
      </c>
      <c r="B11" s="126"/>
      <c r="C11" s="127"/>
      <c r="D11" s="62" t="s">
        <v>96</v>
      </c>
      <c r="E11" s="8">
        <v>98396.28</v>
      </c>
      <c r="F11" s="9">
        <v>99800</v>
      </c>
      <c r="G11" s="9">
        <v>110050</v>
      </c>
      <c r="H11" s="9">
        <v>110050</v>
      </c>
      <c r="I11" s="10">
        <v>110050</v>
      </c>
    </row>
    <row r="12" spans="1:9" ht="15" customHeight="1" x14ac:dyDescent="0.25">
      <c r="A12" s="118">
        <v>3</v>
      </c>
      <c r="B12" s="119"/>
      <c r="C12" s="120"/>
      <c r="D12" s="66" t="s">
        <v>9</v>
      </c>
      <c r="E12" s="8">
        <v>98396.28</v>
      </c>
      <c r="F12" s="9">
        <v>99800</v>
      </c>
      <c r="G12" s="9">
        <v>110050</v>
      </c>
      <c r="H12" s="9">
        <v>110050</v>
      </c>
      <c r="I12" s="9">
        <v>110050</v>
      </c>
    </row>
    <row r="13" spans="1:9" ht="14.25" customHeight="1" x14ac:dyDescent="0.25">
      <c r="A13" s="131">
        <v>32</v>
      </c>
      <c r="B13" s="132"/>
      <c r="C13" s="133"/>
      <c r="D13" s="63" t="s">
        <v>20</v>
      </c>
      <c r="E13" s="8">
        <v>97811.87</v>
      </c>
      <c r="F13" s="9">
        <v>99400</v>
      </c>
      <c r="G13" s="9">
        <v>109600</v>
      </c>
      <c r="H13" s="9">
        <v>109600</v>
      </c>
      <c r="I13" s="9">
        <v>109600</v>
      </c>
    </row>
    <row r="14" spans="1:9" ht="15" customHeight="1" x14ac:dyDescent="0.25">
      <c r="A14" s="118">
        <v>34</v>
      </c>
      <c r="B14" s="119"/>
      <c r="C14" s="120"/>
      <c r="D14" s="66" t="s">
        <v>97</v>
      </c>
      <c r="E14" s="8">
        <v>584.41</v>
      </c>
      <c r="F14" s="9">
        <v>400</v>
      </c>
      <c r="G14" s="9">
        <v>450</v>
      </c>
      <c r="H14" s="9">
        <v>450</v>
      </c>
      <c r="I14" s="10">
        <v>450</v>
      </c>
    </row>
    <row r="15" spans="1:9" ht="15" customHeight="1" x14ac:dyDescent="0.25">
      <c r="A15" s="134" t="s">
        <v>98</v>
      </c>
      <c r="B15" s="129"/>
      <c r="C15" s="130"/>
      <c r="D15" s="62" t="s">
        <v>99</v>
      </c>
      <c r="E15" s="8">
        <v>0</v>
      </c>
      <c r="F15" s="9">
        <v>130</v>
      </c>
      <c r="G15" s="9">
        <v>130</v>
      </c>
      <c r="H15" s="9">
        <v>130</v>
      </c>
      <c r="I15" s="10">
        <v>130</v>
      </c>
    </row>
    <row r="16" spans="1:9" x14ac:dyDescent="0.25">
      <c r="A16" s="131">
        <v>3</v>
      </c>
      <c r="B16" s="132"/>
      <c r="C16" s="133"/>
      <c r="D16" s="63" t="s">
        <v>9</v>
      </c>
      <c r="E16" s="8">
        <v>0</v>
      </c>
      <c r="F16" s="9">
        <v>130</v>
      </c>
      <c r="G16" s="9">
        <v>130</v>
      </c>
      <c r="H16" s="9">
        <v>130</v>
      </c>
      <c r="I16" s="10">
        <v>130</v>
      </c>
    </row>
    <row r="17" spans="1:9" ht="15" customHeight="1" x14ac:dyDescent="0.25">
      <c r="A17" s="118">
        <v>32</v>
      </c>
      <c r="B17" s="119"/>
      <c r="C17" s="120"/>
      <c r="D17" s="66" t="s">
        <v>20</v>
      </c>
      <c r="E17" s="8">
        <v>0</v>
      </c>
      <c r="F17" s="9">
        <v>130</v>
      </c>
      <c r="G17" s="9">
        <v>130</v>
      </c>
      <c r="H17" s="9">
        <v>130</v>
      </c>
      <c r="I17" s="10">
        <v>130</v>
      </c>
    </row>
    <row r="18" spans="1:9" ht="25.5" x14ac:dyDescent="0.25">
      <c r="A18" s="72" t="s">
        <v>100</v>
      </c>
      <c r="C18" s="61" t="s">
        <v>101</v>
      </c>
      <c r="D18" s="62" t="s">
        <v>102</v>
      </c>
      <c r="E18" s="8">
        <v>19240.490000000002</v>
      </c>
      <c r="F18" s="9">
        <v>63100</v>
      </c>
      <c r="G18" s="9">
        <v>46100</v>
      </c>
      <c r="H18" s="9">
        <v>38300</v>
      </c>
      <c r="I18" s="10">
        <v>38300</v>
      </c>
    </row>
    <row r="19" spans="1:9" x14ac:dyDescent="0.25">
      <c r="A19" s="64">
        <v>3</v>
      </c>
      <c r="B19" s="65"/>
      <c r="C19" s="66"/>
      <c r="D19" s="66" t="s">
        <v>9</v>
      </c>
      <c r="E19" s="8">
        <v>19240.490000000002</v>
      </c>
      <c r="F19" s="9">
        <v>63100</v>
      </c>
      <c r="G19" s="9">
        <v>46100</v>
      </c>
      <c r="H19" s="9">
        <v>38300</v>
      </c>
      <c r="I19" s="10">
        <v>38300</v>
      </c>
    </row>
    <row r="20" spans="1:9" x14ac:dyDescent="0.25">
      <c r="A20" s="64">
        <v>32</v>
      </c>
      <c r="B20" s="65"/>
      <c r="C20" s="66"/>
      <c r="D20" s="66" t="s">
        <v>20</v>
      </c>
      <c r="E20" s="8">
        <v>19107.189999999999</v>
      </c>
      <c r="F20" s="9">
        <v>62600</v>
      </c>
      <c r="G20" s="9">
        <v>45600</v>
      </c>
      <c r="H20" s="9">
        <v>37800</v>
      </c>
      <c r="I20" s="10">
        <v>37800</v>
      </c>
    </row>
    <row r="21" spans="1:9" x14ac:dyDescent="0.25">
      <c r="A21" s="64">
        <v>34</v>
      </c>
      <c r="B21" s="65"/>
      <c r="C21" s="66"/>
      <c r="D21" s="66" t="s">
        <v>97</v>
      </c>
      <c r="E21" s="8">
        <v>133.30000000000001</v>
      </c>
      <c r="F21" s="9">
        <v>500</v>
      </c>
      <c r="G21" s="9">
        <v>500</v>
      </c>
      <c r="H21" s="9">
        <v>500</v>
      </c>
      <c r="I21" s="10">
        <v>500</v>
      </c>
    </row>
    <row r="22" spans="1:9" x14ac:dyDescent="0.25">
      <c r="A22" s="73"/>
      <c r="B22" s="74" t="s">
        <v>87</v>
      </c>
      <c r="C22" s="75"/>
      <c r="D22" s="62" t="s">
        <v>103</v>
      </c>
      <c r="E22" s="8">
        <v>577690.93999999994</v>
      </c>
      <c r="F22" s="9">
        <v>622930</v>
      </c>
      <c r="G22" s="9">
        <v>847660</v>
      </c>
      <c r="H22" s="9">
        <v>847660</v>
      </c>
      <c r="I22" s="10">
        <v>847660</v>
      </c>
    </row>
    <row r="23" spans="1:9" x14ac:dyDescent="0.25">
      <c r="A23" s="135">
        <v>3</v>
      </c>
      <c r="B23" s="136"/>
      <c r="C23" s="137"/>
      <c r="D23" s="66" t="s">
        <v>9</v>
      </c>
      <c r="E23" s="8">
        <v>577690.93999999994</v>
      </c>
      <c r="F23" s="9">
        <v>622930</v>
      </c>
      <c r="G23" s="9">
        <v>847660</v>
      </c>
      <c r="H23" s="9">
        <v>847660</v>
      </c>
      <c r="I23" s="10">
        <v>847660</v>
      </c>
    </row>
    <row r="24" spans="1:9" x14ac:dyDescent="0.25">
      <c r="A24" s="135">
        <v>31</v>
      </c>
      <c r="B24" s="136"/>
      <c r="C24" s="137"/>
      <c r="D24" s="66" t="s">
        <v>104</v>
      </c>
      <c r="E24" s="8">
        <v>575060.93000000005</v>
      </c>
      <c r="F24" s="9">
        <v>619470</v>
      </c>
      <c r="G24" s="9">
        <v>843900</v>
      </c>
      <c r="H24" s="9">
        <v>843900</v>
      </c>
      <c r="I24" s="10">
        <v>843900</v>
      </c>
    </row>
    <row r="25" spans="1:9" x14ac:dyDescent="0.25">
      <c r="A25" s="73">
        <v>32</v>
      </c>
      <c r="B25" s="77"/>
      <c r="C25" s="75"/>
      <c r="D25" s="66" t="s">
        <v>20</v>
      </c>
      <c r="E25" s="8">
        <v>2630.01</v>
      </c>
      <c r="F25" s="9">
        <v>3460</v>
      </c>
      <c r="G25" s="9">
        <v>3760</v>
      </c>
      <c r="H25" s="9">
        <v>3760</v>
      </c>
      <c r="I25" s="10">
        <v>3760</v>
      </c>
    </row>
    <row r="26" spans="1:9" x14ac:dyDescent="0.25">
      <c r="A26" s="73">
        <v>36</v>
      </c>
      <c r="B26" s="77"/>
      <c r="C26" s="75"/>
      <c r="D26" s="66" t="s">
        <v>105</v>
      </c>
      <c r="E26" s="8">
        <v>0</v>
      </c>
      <c r="F26" s="9">
        <v>0</v>
      </c>
      <c r="G26" s="9">
        <v>0</v>
      </c>
      <c r="H26" s="9">
        <v>0</v>
      </c>
      <c r="I26" s="10">
        <v>0</v>
      </c>
    </row>
    <row r="27" spans="1:9" ht="25.5" x14ac:dyDescent="0.25">
      <c r="A27" s="138" t="s">
        <v>106</v>
      </c>
      <c r="B27" s="136"/>
      <c r="C27" s="137"/>
      <c r="D27" s="62" t="s">
        <v>107</v>
      </c>
      <c r="E27" s="8">
        <v>630</v>
      </c>
      <c r="F27" s="9">
        <v>7000</v>
      </c>
      <c r="G27" s="9">
        <v>6200</v>
      </c>
      <c r="H27" s="9">
        <v>6100</v>
      </c>
      <c r="I27" s="9">
        <v>6100</v>
      </c>
    </row>
    <row r="28" spans="1:9" x14ac:dyDescent="0.25">
      <c r="A28" s="138" t="s">
        <v>94</v>
      </c>
      <c r="B28" s="136"/>
      <c r="C28" s="137"/>
      <c r="D28" s="62" t="s">
        <v>76</v>
      </c>
      <c r="E28" s="8">
        <v>630</v>
      </c>
      <c r="F28" s="9">
        <v>7000</v>
      </c>
      <c r="G28" s="9">
        <v>6200</v>
      </c>
      <c r="H28" s="9">
        <v>6100</v>
      </c>
      <c r="I28" s="9">
        <v>6100</v>
      </c>
    </row>
    <row r="29" spans="1:9" x14ac:dyDescent="0.25">
      <c r="A29" s="73"/>
      <c r="B29" s="77">
        <v>3</v>
      </c>
      <c r="C29" s="75"/>
      <c r="D29" s="66" t="s">
        <v>9</v>
      </c>
      <c r="E29" s="8">
        <v>630</v>
      </c>
      <c r="F29" s="9">
        <v>7000</v>
      </c>
      <c r="G29" s="9">
        <v>6200</v>
      </c>
      <c r="H29" s="9">
        <v>6100</v>
      </c>
      <c r="I29" s="9">
        <v>6100</v>
      </c>
    </row>
    <row r="30" spans="1:9" x14ac:dyDescent="0.25">
      <c r="A30" s="135">
        <v>32</v>
      </c>
      <c r="B30" s="143"/>
      <c r="C30" s="144"/>
      <c r="D30" s="66" t="s">
        <v>20</v>
      </c>
      <c r="E30" s="8">
        <v>0</v>
      </c>
      <c r="F30" s="9">
        <v>5300</v>
      </c>
      <c r="G30" s="9">
        <v>4500</v>
      </c>
      <c r="H30" s="9">
        <v>4400</v>
      </c>
      <c r="I30" s="9">
        <v>4400</v>
      </c>
    </row>
    <row r="31" spans="1:9" x14ac:dyDescent="0.25">
      <c r="A31" s="76"/>
      <c r="B31" s="78">
        <v>37</v>
      </c>
      <c r="C31" s="79"/>
      <c r="D31" s="70" t="s">
        <v>117</v>
      </c>
      <c r="E31" s="8">
        <v>630</v>
      </c>
      <c r="F31" s="9">
        <v>1700</v>
      </c>
      <c r="G31" s="9">
        <v>1700</v>
      </c>
      <c r="H31" s="9">
        <v>1700</v>
      </c>
      <c r="I31" s="9">
        <v>1700</v>
      </c>
    </row>
    <row r="32" spans="1:9" x14ac:dyDescent="0.25">
      <c r="A32" s="138" t="s">
        <v>108</v>
      </c>
      <c r="B32" s="136"/>
      <c r="C32" s="137"/>
      <c r="D32" s="66" t="s">
        <v>109</v>
      </c>
      <c r="E32" s="8">
        <v>0</v>
      </c>
      <c r="F32" s="9">
        <v>4700</v>
      </c>
      <c r="G32" s="9">
        <v>14700</v>
      </c>
      <c r="H32" s="9">
        <v>14400</v>
      </c>
      <c r="I32" s="10">
        <v>14300</v>
      </c>
    </row>
    <row r="33" spans="1:9" x14ac:dyDescent="0.25">
      <c r="A33" s="138" t="s">
        <v>94</v>
      </c>
      <c r="B33" s="136"/>
      <c r="C33" s="137"/>
      <c r="D33" s="62" t="s">
        <v>76</v>
      </c>
      <c r="E33" s="8">
        <v>0</v>
      </c>
      <c r="F33" s="9">
        <v>4700</v>
      </c>
      <c r="G33" s="9">
        <v>14700</v>
      </c>
      <c r="H33" s="9">
        <v>14400</v>
      </c>
      <c r="I33" s="10">
        <v>14300</v>
      </c>
    </row>
    <row r="34" spans="1:9" ht="25.5" x14ac:dyDescent="0.25">
      <c r="A34" s="135">
        <v>4</v>
      </c>
      <c r="B34" s="143"/>
      <c r="C34" s="144"/>
      <c r="D34" s="66" t="s">
        <v>11</v>
      </c>
      <c r="E34" s="8">
        <v>0</v>
      </c>
      <c r="F34" s="9">
        <v>4700</v>
      </c>
      <c r="G34" s="9">
        <v>14700</v>
      </c>
      <c r="H34" s="9">
        <v>14400</v>
      </c>
      <c r="I34" s="10">
        <v>14300</v>
      </c>
    </row>
    <row r="35" spans="1:9" ht="25.5" x14ac:dyDescent="0.25">
      <c r="A35" s="118">
        <v>42</v>
      </c>
      <c r="B35" s="119"/>
      <c r="C35" s="120"/>
      <c r="D35" s="66" t="s">
        <v>28</v>
      </c>
      <c r="E35" s="8">
        <v>0</v>
      </c>
      <c r="F35" s="9">
        <v>4700</v>
      </c>
      <c r="G35" s="9">
        <v>14700</v>
      </c>
      <c r="H35" s="9">
        <v>14400</v>
      </c>
      <c r="I35" s="10">
        <v>14300</v>
      </c>
    </row>
    <row r="36" spans="1:9" ht="38.25" x14ac:dyDescent="0.25">
      <c r="A36" s="138" t="s">
        <v>92</v>
      </c>
      <c r="B36" s="136"/>
      <c r="C36" s="137"/>
      <c r="D36" s="62" t="s">
        <v>110</v>
      </c>
      <c r="E36" s="8">
        <v>10859.04</v>
      </c>
      <c r="F36" s="9">
        <v>47500</v>
      </c>
      <c r="G36" s="9">
        <v>18400</v>
      </c>
      <c r="H36" s="9">
        <v>16000</v>
      </c>
      <c r="I36" s="10">
        <v>10500</v>
      </c>
    </row>
    <row r="37" spans="1:9" x14ac:dyDescent="0.25">
      <c r="A37" s="131" t="s">
        <v>111</v>
      </c>
      <c r="B37" s="132"/>
      <c r="C37" s="133"/>
      <c r="D37" s="80" t="s">
        <v>76</v>
      </c>
      <c r="E37" s="8">
        <v>4871.2</v>
      </c>
      <c r="F37" s="9">
        <v>2200</v>
      </c>
      <c r="G37" s="9">
        <v>10700</v>
      </c>
      <c r="H37" s="9">
        <v>10500</v>
      </c>
      <c r="I37" s="9">
        <v>10500</v>
      </c>
    </row>
    <row r="38" spans="1:9" x14ac:dyDescent="0.25">
      <c r="A38" s="118">
        <v>3</v>
      </c>
      <c r="B38" s="119"/>
      <c r="C38" s="120"/>
      <c r="D38" s="66" t="s">
        <v>9</v>
      </c>
      <c r="E38" s="8">
        <v>4658.75</v>
      </c>
      <c r="F38" s="9">
        <v>14100</v>
      </c>
      <c r="G38" s="9">
        <v>8300</v>
      </c>
      <c r="H38" s="9">
        <v>8100</v>
      </c>
      <c r="I38" s="9">
        <v>8100</v>
      </c>
    </row>
    <row r="39" spans="1:9" x14ac:dyDescent="0.25">
      <c r="A39" s="128">
        <v>32</v>
      </c>
      <c r="B39" s="129"/>
      <c r="C39" s="130"/>
      <c r="D39" s="66" t="s">
        <v>20</v>
      </c>
      <c r="E39" s="8">
        <v>4658.75</v>
      </c>
      <c r="F39" s="9">
        <v>14100</v>
      </c>
      <c r="G39" s="9">
        <v>8300</v>
      </c>
      <c r="H39" s="9">
        <v>8100</v>
      </c>
      <c r="I39" s="9">
        <v>8100</v>
      </c>
    </row>
    <row r="40" spans="1:9" ht="25.5" x14ac:dyDescent="0.25">
      <c r="A40" s="110">
        <v>4</v>
      </c>
      <c r="B40" s="111"/>
      <c r="C40" s="112"/>
      <c r="D40" s="81" t="s">
        <v>112</v>
      </c>
      <c r="E40" s="8">
        <v>212.45</v>
      </c>
      <c r="F40" s="9">
        <v>8100</v>
      </c>
      <c r="G40" s="9">
        <v>2400</v>
      </c>
      <c r="H40" s="9">
        <v>2400</v>
      </c>
      <c r="I40" s="9">
        <v>2400</v>
      </c>
    </row>
    <row r="41" spans="1:9" ht="25.5" x14ac:dyDescent="0.25">
      <c r="A41" s="110">
        <v>42</v>
      </c>
      <c r="B41" s="111"/>
      <c r="C41" s="112"/>
      <c r="D41" s="81" t="s">
        <v>113</v>
      </c>
      <c r="E41" s="8">
        <v>212.45</v>
      </c>
      <c r="F41" s="9">
        <v>8100</v>
      </c>
      <c r="G41" s="9">
        <v>2400</v>
      </c>
      <c r="H41" s="9">
        <v>2400</v>
      </c>
      <c r="I41" s="9">
        <v>2400</v>
      </c>
    </row>
    <row r="42" spans="1:9" ht="25.5" x14ac:dyDescent="0.25">
      <c r="A42" s="145" t="s">
        <v>114</v>
      </c>
      <c r="B42" s="122"/>
      <c r="C42" s="122"/>
      <c r="D42" s="62" t="s">
        <v>96</v>
      </c>
      <c r="E42" s="8">
        <v>2602.5</v>
      </c>
      <c r="F42" s="9">
        <v>4500</v>
      </c>
      <c r="G42" s="9">
        <v>4500</v>
      </c>
      <c r="H42" s="9">
        <v>4500</v>
      </c>
      <c r="I42" s="10">
        <v>4500</v>
      </c>
    </row>
    <row r="43" spans="1:9" ht="25.5" x14ac:dyDescent="0.25">
      <c r="A43" s="146">
        <v>4</v>
      </c>
      <c r="B43" s="146"/>
      <c r="C43" s="146"/>
      <c r="D43" s="82" t="s">
        <v>11</v>
      </c>
      <c r="E43" s="8">
        <v>2602.5</v>
      </c>
      <c r="F43" s="9">
        <v>4500</v>
      </c>
      <c r="G43" s="9">
        <v>4500</v>
      </c>
      <c r="H43" s="9">
        <v>4500</v>
      </c>
      <c r="I43" s="10">
        <v>4500</v>
      </c>
    </row>
    <row r="44" spans="1:9" ht="25.5" x14ac:dyDescent="0.25">
      <c r="A44" s="146">
        <v>42</v>
      </c>
      <c r="B44" s="146"/>
      <c r="C44" s="146"/>
      <c r="D44" s="81" t="s">
        <v>28</v>
      </c>
      <c r="E44" s="8">
        <v>2602.5</v>
      </c>
      <c r="F44" s="9">
        <v>4500</v>
      </c>
      <c r="G44" s="9">
        <v>4500</v>
      </c>
      <c r="H44" s="9">
        <v>4500</v>
      </c>
      <c r="I44" s="10">
        <v>4500</v>
      </c>
    </row>
    <row r="45" spans="1:9" x14ac:dyDescent="0.25">
      <c r="A45" s="147" t="s">
        <v>115</v>
      </c>
      <c r="B45" s="147"/>
      <c r="C45" s="147"/>
      <c r="D45" s="81" t="s">
        <v>102</v>
      </c>
      <c r="E45" s="8">
        <v>3385.34</v>
      </c>
      <c r="F45" s="9">
        <v>20400</v>
      </c>
      <c r="G45" s="9">
        <v>2800</v>
      </c>
      <c r="H45" s="9">
        <v>600</v>
      </c>
      <c r="I45" s="9">
        <v>600</v>
      </c>
    </row>
    <row r="46" spans="1:9" ht="25.5" x14ac:dyDescent="0.25">
      <c r="A46" s="146">
        <v>4</v>
      </c>
      <c r="B46" s="146"/>
      <c r="C46" s="146"/>
      <c r="D46" s="82" t="s">
        <v>11</v>
      </c>
      <c r="E46" s="8">
        <v>3385.34</v>
      </c>
      <c r="F46" s="9">
        <v>20400</v>
      </c>
      <c r="G46" s="9">
        <v>2800</v>
      </c>
      <c r="H46" s="9">
        <v>600</v>
      </c>
      <c r="I46" s="9">
        <v>600</v>
      </c>
    </row>
    <row r="47" spans="1:9" ht="25.5" x14ac:dyDescent="0.25">
      <c r="A47" s="146">
        <v>42</v>
      </c>
      <c r="B47" s="146"/>
      <c r="C47" s="146"/>
      <c r="D47" s="81" t="s">
        <v>28</v>
      </c>
      <c r="E47" s="8">
        <v>3385.34</v>
      </c>
      <c r="F47" s="9">
        <v>20400</v>
      </c>
      <c r="G47" s="9">
        <v>2800</v>
      </c>
      <c r="H47" s="9">
        <v>600</v>
      </c>
      <c r="I47" s="9">
        <v>600</v>
      </c>
    </row>
    <row r="48" spans="1:9" x14ac:dyDescent="0.25">
      <c r="A48" s="147" t="s">
        <v>87</v>
      </c>
      <c r="B48" s="146"/>
      <c r="C48" s="146"/>
      <c r="D48" s="69" t="s">
        <v>103</v>
      </c>
      <c r="E48" s="8">
        <v>0</v>
      </c>
      <c r="F48" s="9">
        <v>400</v>
      </c>
      <c r="G48" s="9">
        <v>400</v>
      </c>
      <c r="H48" s="9">
        <v>400</v>
      </c>
      <c r="I48" s="10">
        <v>400</v>
      </c>
    </row>
    <row r="49" spans="1:9" ht="25.5" x14ac:dyDescent="0.25">
      <c r="A49" s="146">
        <v>4</v>
      </c>
      <c r="B49" s="146"/>
      <c r="C49" s="146"/>
      <c r="D49" s="82" t="s">
        <v>11</v>
      </c>
      <c r="E49" s="8">
        <v>0</v>
      </c>
      <c r="F49" s="9">
        <v>400</v>
      </c>
      <c r="G49" s="9">
        <v>400</v>
      </c>
      <c r="H49" s="9">
        <v>400</v>
      </c>
      <c r="I49" s="10">
        <v>400</v>
      </c>
    </row>
    <row r="50" spans="1:9" ht="25.5" x14ac:dyDescent="0.25">
      <c r="A50" s="146">
        <v>42</v>
      </c>
      <c r="B50" s="146"/>
      <c r="C50" s="146"/>
      <c r="D50" s="81" t="s">
        <v>28</v>
      </c>
      <c r="E50" s="8">
        <v>0</v>
      </c>
      <c r="F50" s="9">
        <v>400</v>
      </c>
      <c r="G50" s="9">
        <v>400</v>
      </c>
      <c r="H50" s="9">
        <v>400</v>
      </c>
      <c r="I50" s="10">
        <v>400</v>
      </c>
    </row>
    <row r="51" spans="1:9" ht="60" x14ac:dyDescent="0.25">
      <c r="A51" s="138" t="s">
        <v>106</v>
      </c>
      <c r="B51" s="136"/>
      <c r="C51" s="137"/>
      <c r="D51" s="83" t="s">
        <v>116</v>
      </c>
      <c r="E51" s="8">
        <v>1077.51</v>
      </c>
      <c r="F51" s="9">
        <v>1400</v>
      </c>
      <c r="G51" s="9">
        <v>1100</v>
      </c>
      <c r="H51" s="9">
        <v>1100</v>
      </c>
      <c r="I51" s="9">
        <v>1100</v>
      </c>
    </row>
    <row r="52" spans="1:9" x14ac:dyDescent="0.25">
      <c r="A52" s="131" t="s">
        <v>111</v>
      </c>
      <c r="B52" s="132"/>
      <c r="C52" s="133"/>
      <c r="D52" s="80" t="s">
        <v>76</v>
      </c>
      <c r="E52" s="8">
        <v>1077.51</v>
      </c>
      <c r="F52" s="9">
        <v>1400</v>
      </c>
      <c r="G52" s="9">
        <v>1100</v>
      </c>
      <c r="H52" s="9">
        <v>1100</v>
      </c>
      <c r="I52" s="9">
        <v>1100</v>
      </c>
    </row>
    <row r="53" spans="1:9" x14ac:dyDescent="0.25">
      <c r="A53" s="118">
        <v>3</v>
      </c>
      <c r="B53" s="119"/>
      <c r="C53" s="120"/>
      <c r="D53" s="66" t="s">
        <v>9</v>
      </c>
      <c r="E53" s="8">
        <v>1077.51</v>
      </c>
      <c r="F53" s="9">
        <v>1400</v>
      </c>
      <c r="G53" s="9">
        <v>1100</v>
      </c>
      <c r="H53" s="9">
        <v>1100</v>
      </c>
      <c r="I53" s="9">
        <v>1100</v>
      </c>
    </row>
    <row r="54" spans="1:9" x14ac:dyDescent="0.25">
      <c r="A54" s="128">
        <v>32</v>
      </c>
      <c r="B54" s="129"/>
      <c r="C54" s="130"/>
      <c r="D54" s="66" t="s">
        <v>20</v>
      </c>
      <c r="E54" s="8">
        <v>1077.51</v>
      </c>
      <c r="F54" s="9">
        <v>1400</v>
      </c>
      <c r="G54" s="9">
        <v>1100</v>
      </c>
      <c r="H54" s="9">
        <v>1100</v>
      </c>
      <c r="I54" s="9">
        <v>1100</v>
      </c>
    </row>
    <row r="55" spans="1:9" x14ac:dyDescent="0.25">
      <c r="A55" s="121" t="s">
        <v>118</v>
      </c>
      <c r="B55" s="122"/>
      <c r="C55" s="122"/>
      <c r="D55" s="113" t="s">
        <v>119</v>
      </c>
      <c r="E55" s="113">
        <v>386.46</v>
      </c>
      <c r="F55" s="113">
        <v>390</v>
      </c>
      <c r="G55" s="113">
        <v>390</v>
      </c>
      <c r="H55" s="113">
        <v>390</v>
      </c>
      <c r="I55" s="113">
        <v>390</v>
      </c>
    </row>
    <row r="56" spans="1:9" x14ac:dyDescent="0.25">
      <c r="A56" s="122"/>
      <c r="B56" s="122"/>
      <c r="C56" s="122"/>
      <c r="D56" s="114"/>
      <c r="E56" s="114"/>
      <c r="F56" s="114"/>
      <c r="G56" s="114"/>
      <c r="H56" s="114"/>
      <c r="I56" s="114"/>
    </row>
    <row r="57" spans="1:9" ht="22.5" customHeight="1" x14ac:dyDescent="0.25">
      <c r="A57" s="115" t="s">
        <v>111</v>
      </c>
      <c r="B57" s="116"/>
      <c r="C57" s="117"/>
      <c r="D57" s="69" t="s">
        <v>76</v>
      </c>
      <c r="E57" s="69">
        <v>95.04</v>
      </c>
      <c r="F57" s="69">
        <v>100</v>
      </c>
      <c r="G57" s="69">
        <v>100</v>
      </c>
      <c r="H57" s="69">
        <v>100</v>
      </c>
      <c r="I57" s="69">
        <v>100</v>
      </c>
    </row>
    <row r="58" spans="1:9" x14ac:dyDescent="0.25">
      <c r="A58" s="110">
        <v>3</v>
      </c>
      <c r="B58" s="111"/>
      <c r="C58" s="112"/>
      <c r="D58" s="69" t="s">
        <v>9</v>
      </c>
      <c r="E58" s="69">
        <v>95.04</v>
      </c>
      <c r="F58" s="69">
        <v>100</v>
      </c>
      <c r="G58" s="69">
        <v>100</v>
      </c>
      <c r="H58" s="69">
        <v>100</v>
      </c>
      <c r="I58" s="69">
        <v>100</v>
      </c>
    </row>
    <row r="59" spans="1:9" x14ac:dyDescent="0.25">
      <c r="A59" s="110">
        <v>38</v>
      </c>
      <c r="B59" s="111"/>
      <c r="C59" s="112"/>
      <c r="D59" s="69" t="s">
        <v>120</v>
      </c>
      <c r="E59" s="69">
        <v>95.04</v>
      </c>
      <c r="F59" s="69">
        <v>290</v>
      </c>
      <c r="G59" s="69">
        <v>100</v>
      </c>
      <c r="H59" s="69">
        <v>100</v>
      </c>
      <c r="I59" s="69">
        <v>100</v>
      </c>
    </row>
    <row r="60" spans="1:9" ht="21" customHeight="1" x14ac:dyDescent="0.25">
      <c r="A60" s="110" t="s">
        <v>87</v>
      </c>
      <c r="B60" s="111"/>
      <c r="C60" s="112"/>
      <c r="D60" s="69" t="s">
        <v>121</v>
      </c>
      <c r="E60" s="69">
        <v>291.42</v>
      </c>
      <c r="F60" s="69">
        <v>290</v>
      </c>
      <c r="G60" s="69">
        <v>290</v>
      </c>
      <c r="H60" s="69">
        <v>290</v>
      </c>
      <c r="I60" s="69">
        <v>290</v>
      </c>
    </row>
    <row r="61" spans="1:9" x14ac:dyDescent="0.25">
      <c r="A61" s="110">
        <v>3</v>
      </c>
      <c r="B61" s="111"/>
      <c r="C61" s="112"/>
      <c r="D61" s="69" t="s">
        <v>9</v>
      </c>
      <c r="E61" s="69">
        <v>291.42</v>
      </c>
      <c r="F61" s="69">
        <v>290</v>
      </c>
      <c r="G61" s="69">
        <v>290</v>
      </c>
      <c r="H61" s="69">
        <v>290</v>
      </c>
      <c r="I61" s="69">
        <v>290</v>
      </c>
    </row>
    <row r="62" spans="1:9" x14ac:dyDescent="0.25">
      <c r="A62" s="110">
        <v>38</v>
      </c>
      <c r="B62" s="111"/>
      <c r="C62" s="112"/>
      <c r="D62" s="69" t="s">
        <v>120</v>
      </c>
      <c r="E62" s="69">
        <v>291.42</v>
      </c>
      <c r="F62" s="69">
        <v>290</v>
      </c>
      <c r="G62" s="69">
        <v>290</v>
      </c>
      <c r="H62" s="69">
        <v>290</v>
      </c>
      <c r="I62" s="69">
        <v>290</v>
      </c>
    </row>
    <row r="63" spans="1:9" x14ac:dyDescent="0.25">
      <c r="A63" s="84"/>
      <c r="B63" s="84"/>
      <c r="C63" s="84"/>
    </row>
  </sheetData>
  <mergeCells count="56">
    <mergeCell ref="A45:C45"/>
    <mergeCell ref="A46:C46"/>
    <mergeCell ref="A52:C52"/>
    <mergeCell ref="A53:C53"/>
    <mergeCell ref="A54:C54"/>
    <mergeCell ref="A47:C47"/>
    <mergeCell ref="A48:C48"/>
    <mergeCell ref="A49:C49"/>
    <mergeCell ref="A50:C50"/>
    <mergeCell ref="A51:C51"/>
    <mergeCell ref="A40:C40"/>
    <mergeCell ref="A41:C41"/>
    <mergeCell ref="A42:C42"/>
    <mergeCell ref="A43:C43"/>
    <mergeCell ref="A44:C44"/>
    <mergeCell ref="A35:C35"/>
    <mergeCell ref="A36:C36"/>
    <mergeCell ref="A37:C37"/>
    <mergeCell ref="A38:C38"/>
    <mergeCell ref="A39:C39"/>
    <mergeCell ref="A28:C28"/>
    <mergeCell ref="A30:C30"/>
    <mergeCell ref="A32:C32"/>
    <mergeCell ref="A33:C33"/>
    <mergeCell ref="A34:C34"/>
    <mergeCell ref="A6:C6"/>
    <mergeCell ref="A7:C7"/>
    <mergeCell ref="A1:I1"/>
    <mergeCell ref="A3:I3"/>
    <mergeCell ref="A5:C5"/>
    <mergeCell ref="A17:C17"/>
    <mergeCell ref="A55:C56"/>
    <mergeCell ref="D55:D56"/>
    <mergeCell ref="E55:E56"/>
    <mergeCell ref="A8:C8"/>
    <mergeCell ref="A9:C9"/>
    <mergeCell ref="A11:C11"/>
    <mergeCell ref="A10:C10"/>
    <mergeCell ref="A16:C16"/>
    <mergeCell ref="A12:C12"/>
    <mergeCell ref="A13:C13"/>
    <mergeCell ref="A14:C14"/>
    <mergeCell ref="A15:C15"/>
    <mergeCell ref="A23:C23"/>
    <mergeCell ref="A24:C24"/>
    <mergeCell ref="A27:C27"/>
    <mergeCell ref="A62:C62"/>
    <mergeCell ref="F55:F56"/>
    <mergeCell ref="G55:G56"/>
    <mergeCell ref="H55:H56"/>
    <mergeCell ref="I55:I56"/>
    <mergeCell ref="A57:C57"/>
    <mergeCell ref="A58:C58"/>
    <mergeCell ref="A59:C59"/>
    <mergeCell ref="A60:C60"/>
    <mergeCell ref="A61:C61"/>
  </mergeCells>
  <pageMargins left="0.7" right="0.7" top="0.75" bottom="0.75" header="0.3" footer="0.3"/>
  <pageSetup paperSize="9" scale="7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8</vt:i4>
      </vt:variant>
    </vt:vector>
  </HeadingPairs>
  <TitlesOfParts>
    <vt:vector size="8" baseType="lpstr">
      <vt:lpstr>SAŽETAK</vt:lpstr>
      <vt:lpstr> Račun prihoda i rashoda</vt:lpstr>
      <vt:lpstr>Prihodi i rashodi po izvorima</vt:lpstr>
      <vt:lpstr>Rashodi prema funkcijskoj kl</vt:lpstr>
      <vt:lpstr>Račun financiranja</vt:lpstr>
      <vt:lpstr>Račun financiranja po izvorima</vt:lpstr>
      <vt:lpstr>POSEBNI DIO</vt:lpstr>
      <vt:lpstr>List2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Lacković</dc:creator>
  <cp:lastModifiedBy>Racunovodstvo</cp:lastModifiedBy>
  <cp:lastPrinted>2024-11-06T14:15:24Z</cp:lastPrinted>
  <dcterms:created xsi:type="dcterms:W3CDTF">2022-08-12T12:51:27Z</dcterms:created>
  <dcterms:modified xsi:type="dcterms:W3CDTF">2024-11-06T16:49:08Z</dcterms:modified>
</cp:coreProperties>
</file>